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W3D3_Improve_Environments\Utah\Nelson_Farm\2018_Garden\"/>
    </mc:Choice>
  </mc:AlternateContent>
  <xr:revisionPtr revIDLastSave="0" documentId="13_ncr:1_{A9CAB795-3193-44CA-909A-D2CA9A7CCF4D}" xr6:coauthVersionLast="40" xr6:coauthVersionMax="40" xr10:uidLastSave="{00000000-0000-0000-0000-000000000000}"/>
  <bookViews>
    <workbookView xWindow="0" yWindow="0" windowWidth="19488" windowHeight="7056" activeTab="2" xr2:uid="{00000000-000D-0000-FFFF-FFFF00000000}"/>
  </bookViews>
  <sheets>
    <sheet name="2016" sheetId="1" r:id="rId1"/>
    <sheet name="2017" sheetId="2" r:id="rId2"/>
    <sheet name="2018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98" i="3" l="1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8" i="3"/>
  <c r="C97" i="3"/>
  <c r="C96" i="3"/>
  <c r="AE100" i="2"/>
  <c r="AJ93" i="3"/>
  <c r="Q2" i="1"/>
  <c r="Q3" i="1"/>
  <c r="Q4" i="1"/>
  <c r="Q5" i="1"/>
  <c r="Q6" i="1"/>
  <c r="Q51" i="1" s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4" i="1"/>
  <c r="Q45" i="1"/>
  <c r="Q46" i="1"/>
  <c r="Q47" i="1"/>
  <c r="Q48" i="1"/>
  <c r="Q49" i="1"/>
  <c r="Q50" i="1"/>
  <c r="AK94" i="3"/>
  <c r="AJ94" i="3"/>
  <c r="AI93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I92" i="3"/>
  <c r="AI87" i="3"/>
  <c r="AI86" i="3"/>
  <c r="AI85" i="3"/>
  <c r="AI84" i="3"/>
  <c r="AI83" i="3"/>
  <c r="AI82" i="3"/>
  <c r="AI81" i="3"/>
  <c r="AI80" i="3"/>
  <c r="AI79" i="3"/>
  <c r="AI77" i="3"/>
  <c r="AI76" i="3"/>
  <c r="AI73" i="3"/>
  <c r="AI72" i="3"/>
  <c r="AI70" i="3"/>
  <c r="AI69" i="3"/>
  <c r="AI68" i="3"/>
  <c r="AI67" i="3"/>
  <c r="AI65" i="3"/>
  <c r="AI64" i="3"/>
  <c r="AI61" i="3"/>
  <c r="AI59" i="3"/>
  <c r="AI57" i="3"/>
  <c r="AI54" i="3"/>
  <c r="AI53" i="3"/>
  <c r="AI52" i="3"/>
  <c r="AI50" i="3"/>
  <c r="AI49" i="3"/>
  <c r="AI48" i="3"/>
  <c r="AI47" i="3"/>
  <c r="AI44" i="3"/>
  <c r="AI42" i="3"/>
  <c r="AI41" i="3"/>
  <c r="AI39" i="3"/>
  <c r="AI37" i="3"/>
  <c r="AI34" i="3"/>
  <c r="AI32" i="3"/>
  <c r="AI31" i="3"/>
  <c r="AI29" i="3"/>
  <c r="AI28" i="3"/>
  <c r="AI27" i="3"/>
  <c r="AI26" i="3"/>
  <c r="AI25" i="3"/>
  <c r="AI23" i="3"/>
  <c r="AI22" i="3"/>
  <c r="AI17" i="3"/>
  <c r="AI14" i="3"/>
  <c r="AI13" i="3"/>
  <c r="AI12" i="3"/>
  <c r="AI10" i="3"/>
  <c r="AI8" i="3"/>
  <c r="I100" i="2" l="1"/>
  <c r="AF99" i="2"/>
  <c r="AE102" i="2" l="1"/>
  <c r="I102" i="2"/>
  <c r="AF97" i="2"/>
  <c r="AF101" i="2" l="1"/>
  <c r="T100" i="2"/>
  <c r="T102" i="2" s="1"/>
  <c r="L100" i="2"/>
  <c r="L102" i="2" s="1"/>
  <c r="K96" i="2"/>
  <c r="K83" i="2"/>
  <c r="R100" i="2"/>
  <c r="R102" i="2" s="1"/>
  <c r="V100" i="2"/>
  <c r="V102" i="2" s="1"/>
  <c r="Q100" i="2"/>
  <c r="Q102" i="2" s="1"/>
  <c r="O100" i="2"/>
  <c r="O102" i="2" s="1"/>
  <c r="AF31" i="2"/>
  <c r="W100" i="2"/>
  <c r="W102" i="2" s="1"/>
  <c r="AF98" i="2"/>
  <c r="AF96" i="2"/>
  <c r="AF94" i="2"/>
  <c r="AF93" i="2"/>
  <c r="AF91" i="2"/>
  <c r="AF89" i="2"/>
  <c r="AF87" i="2"/>
  <c r="AF86" i="2"/>
  <c r="AF85" i="2"/>
  <c r="AF83" i="2"/>
  <c r="AF81" i="2"/>
  <c r="AF80" i="2"/>
  <c r="AF74" i="2"/>
  <c r="AF72" i="2"/>
  <c r="AF70" i="2"/>
  <c r="AF69" i="2"/>
  <c r="AF68" i="2"/>
  <c r="AF66" i="2"/>
  <c r="AF65" i="2"/>
  <c r="AF63" i="2"/>
  <c r="AF62" i="2"/>
  <c r="AF60" i="2"/>
  <c r="AF58" i="2"/>
  <c r="AF57" i="2"/>
  <c r="AF56" i="2"/>
  <c r="AF54" i="2"/>
  <c r="AF52" i="2"/>
  <c r="AF50" i="2"/>
  <c r="AF46" i="2"/>
  <c r="AF42" i="2"/>
  <c r="AF40" i="2"/>
  <c r="AF39" i="2"/>
  <c r="AF36" i="2"/>
  <c r="AF34" i="2"/>
  <c r="AF27" i="2"/>
  <c r="AF25" i="2"/>
  <c r="AF23" i="2"/>
  <c r="AF21" i="2"/>
  <c r="AF19" i="2"/>
  <c r="AF6" i="2"/>
  <c r="AF5" i="2"/>
  <c r="AF4" i="2"/>
  <c r="AF3" i="2"/>
  <c r="AF2" i="2"/>
  <c r="AF8" i="2"/>
  <c r="AF11" i="2"/>
  <c r="AF17" i="2"/>
  <c r="AA100" i="2"/>
  <c r="AA102" i="2" s="1"/>
  <c r="Z100" i="2"/>
  <c r="Z102" i="2" s="1"/>
  <c r="Y100" i="2"/>
  <c r="Y102" i="2" s="1"/>
  <c r="AD100" i="2"/>
  <c r="AD102" i="2" s="1"/>
  <c r="AC100" i="2"/>
  <c r="AB100" i="2"/>
  <c r="AB102" i="2" s="1"/>
  <c r="H100" i="2"/>
  <c r="H102" i="2" s="1"/>
  <c r="E100" i="2"/>
  <c r="E102" i="2" s="1"/>
  <c r="X100" i="2"/>
  <c r="X102" i="2" s="1"/>
  <c r="U100" i="2"/>
  <c r="U102" i="2" s="1"/>
  <c r="S100" i="2"/>
  <c r="P100" i="2"/>
  <c r="P102" i="2" s="1"/>
  <c r="N100" i="2"/>
  <c r="N102" i="2" s="1"/>
  <c r="M100" i="2"/>
  <c r="M102" i="2" s="1"/>
  <c r="K100" i="2"/>
  <c r="K102" i="2" s="1"/>
  <c r="J100" i="2"/>
  <c r="J102" i="2" s="1"/>
  <c r="G100" i="2"/>
  <c r="G102" i="2" s="1"/>
  <c r="F100" i="2"/>
  <c r="F102" i="2" s="1"/>
  <c r="D100" i="2"/>
  <c r="D102" i="2" s="1"/>
  <c r="C100" i="2"/>
  <c r="C102" i="2" s="1"/>
  <c r="AF100" i="2" l="1"/>
  <c r="AF102" i="2" s="1"/>
  <c r="S102" i="2"/>
  <c r="AC102" i="2"/>
  <c r="O51" i="1" l="1"/>
  <c r="N51" i="1"/>
  <c r="M51" i="1"/>
  <c r="L51" i="1"/>
  <c r="K51" i="1"/>
  <c r="J51" i="1"/>
  <c r="I51" i="1"/>
  <c r="H51" i="1"/>
  <c r="G51" i="1"/>
  <c r="F51" i="1"/>
  <c r="E51" i="1"/>
  <c r="D51" i="1"/>
  <c r="C51" i="1"/>
  <c r="P51" i="1" l="1"/>
</calcChain>
</file>

<file path=xl/sharedStrings.xml><?xml version="1.0" encoding="utf-8"?>
<sst xmlns="http://schemas.openxmlformats.org/spreadsheetml/2006/main" count="213" uniqueCount="50">
  <si>
    <t>Date</t>
  </si>
  <si>
    <t>Thumbnail</t>
  </si>
  <si>
    <t>Picked, Gifts, Purchased</t>
  </si>
  <si>
    <t>Daily Totals</t>
  </si>
  <si>
    <t>Season Totals</t>
  </si>
  <si>
    <t>2 Zucunni</t>
  </si>
  <si>
    <t>3 Onion</t>
  </si>
  <si>
    <t>4 Crook-Neck Squash</t>
  </si>
  <si>
    <t>5 Speghetti Squash</t>
  </si>
  <si>
    <t>6 Cucumber</t>
  </si>
  <si>
    <t>7 Hot Pepper</t>
  </si>
  <si>
    <t>8 Green Pepper</t>
  </si>
  <si>
    <t>9 Eggplant</t>
  </si>
  <si>
    <t>10 Banana Squash</t>
  </si>
  <si>
    <t>11 Lemon Cucumber</t>
  </si>
  <si>
    <t>12 Tomato</t>
  </si>
  <si>
    <t>13 Acorn Squash</t>
  </si>
  <si>
    <t>14 Cantalope</t>
  </si>
  <si>
    <t>2017 Daily Totals</t>
  </si>
  <si>
    <t>170831 other garden</t>
  </si>
  <si>
    <t>170905 other garden</t>
  </si>
  <si>
    <t>170923 other garden</t>
  </si>
  <si>
    <t>2017 Season Totals</t>
  </si>
  <si>
    <t>2016 Season Totals</t>
  </si>
  <si>
    <t>3a Ginger</t>
  </si>
  <si>
    <t>2016 Daily Totals</t>
  </si>
  <si>
    <t>5a Cabbage</t>
  </si>
  <si>
    <t>5b Broccoli</t>
  </si>
  <si>
    <t>Garden 2 Radishes</t>
  </si>
  <si>
    <t>Garden 2 Tomatoes</t>
  </si>
  <si>
    <t>Garden 2 Carrots</t>
  </si>
  <si>
    <t>14a Watermellon</t>
  </si>
  <si>
    <t>14b Honey Dew</t>
  </si>
  <si>
    <t>14c Casaba Mellon</t>
  </si>
  <si>
    <t>14a Squash</t>
  </si>
  <si>
    <t>10a Celery</t>
  </si>
  <si>
    <t>11a Spinich</t>
  </si>
  <si>
    <t>13a Pumpkin</t>
  </si>
  <si>
    <t>11b Beets</t>
  </si>
  <si>
    <t>12a Potatoes</t>
  </si>
  <si>
    <t>2016/2017 Residual</t>
  </si>
  <si>
    <t>10b Butternut Squash</t>
  </si>
  <si>
    <t>10c Heirloom Squash</t>
  </si>
  <si>
    <t>10d Winter Squash</t>
  </si>
  <si>
    <t>2018 Daily Totals</t>
  </si>
  <si>
    <t>180608 - 181006</t>
  </si>
  <si>
    <t>2018 Season Totals</t>
  </si>
  <si>
    <t>2017-18 Residual</t>
  </si>
  <si>
    <t>2016-18 Residual</t>
  </si>
  <si>
    <t>2016-17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</si>
</sst>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/>
    <xf numFmtId="0" fontId="0" fillId="0" borderId="0" xfId="0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0" fillId="7" borderId="0" xfId="0" applyFill="1"/>
    <xf numFmtId="0" fontId="0" fillId="7" borderId="1" xfId="0" applyFill="1" applyBorder="1"/>
    <xf numFmtId="0" fontId="0" fillId="3" borderId="1" xfId="0" applyFill="1" applyBorder="1"/>
    <xf numFmtId="0" fontId="0" fillId="5" borderId="1" xfId="0" applyFill="1" applyBorder="1"/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'2016'!$Q$1</c:f>
              <c:strCache>
                <c:ptCount val="1"/>
                <c:pt idx="0">
                  <c:v>Daily Totals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'2016'!$Q$2:$Q$50</c:f>
              <c:numCache>
                <c:formatCode>General</c:formatCode>
                <c:ptCount val="49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  <c:pt idx="12">
                  <c:v>10</c:v>
                </c:pt>
                <c:pt idx="13">
                  <c:v>18</c:v>
                </c:pt>
                <c:pt idx="14">
                  <c:v>18</c:v>
                </c:pt>
                <c:pt idx="15">
                  <c:v>13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34</c:v>
                </c:pt>
                <c:pt idx="20">
                  <c:v>5</c:v>
                </c:pt>
                <c:pt idx="21">
                  <c:v>6</c:v>
                </c:pt>
                <c:pt idx="22">
                  <c:v>27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25</c:v>
                </c:pt>
                <c:pt idx="27">
                  <c:v>18</c:v>
                </c:pt>
                <c:pt idx="28">
                  <c:v>5</c:v>
                </c:pt>
                <c:pt idx="29">
                  <c:v>9</c:v>
                </c:pt>
                <c:pt idx="30">
                  <c:v>13</c:v>
                </c:pt>
                <c:pt idx="31">
                  <c:v>30</c:v>
                </c:pt>
                <c:pt idx="32">
                  <c:v>13</c:v>
                </c:pt>
                <c:pt idx="33">
                  <c:v>13</c:v>
                </c:pt>
                <c:pt idx="34">
                  <c:v>75</c:v>
                </c:pt>
                <c:pt idx="35">
                  <c:v>4</c:v>
                </c:pt>
                <c:pt idx="36">
                  <c:v>23</c:v>
                </c:pt>
                <c:pt idx="37">
                  <c:v>7</c:v>
                </c:pt>
                <c:pt idx="38">
                  <c:v>24</c:v>
                </c:pt>
                <c:pt idx="39">
                  <c:v>43</c:v>
                </c:pt>
                <c:pt idx="40">
                  <c:v>39</c:v>
                </c:pt>
                <c:pt idx="41">
                  <c:v>0</c:v>
                </c:pt>
                <c:pt idx="42">
                  <c:v>17</c:v>
                </c:pt>
                <c:pt idx="43">
                  <c:v>36</c:v>
                </c:pt>
                <c:pt idx="44">
                  <c:v>7</c:v>
                </c:pt>
                <c:pt idx="45">
                  <c:v>50</c:v>
                </c:pt>
                <c:pt idx="46">
                  <c:v>2</c:v>
                </c:pt>
                <c:pt idx="47">
                  <c:v>252</c:v>
                </c:pt>
                <c:pt idx="48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B-4FC8-863B-B6F8CBC5C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210040"/>
        <c:axId val="608208080"/>
      </c:lineChart>
      <c:catAx>
        <c:axId val="608210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208080"/>
        <c:crosses val="autoZero"/>
        <c:auto val="1"/>
        <c:lblAlgn val="ctr"/>
        <c:lblOffset val="100"/>
        <c:noMultiLvlLbl val="0"/>
      </c:catAx>
      <c:valAx>
        <c:axId val="60820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21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'2016'!$A$51</c:f>
              <c:strCache>
                <c:ptCount val="1"/>
                <c:pt idx="0">
                  <c:v>Season Totals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'2016'!$B$51:$O$51</c:f>
              <c:numCache>
                <c:formatCode>General</c:formatCode>
                <c:ptCount val="14"/>
                <c:pt idx="1">
                  <c:v>55</c:v>
                </c:pt>
                <c:pt idx="2">
                  <c:v>27</c:v>
                </c:pt>
                <c:pt idx="3">
                  <c:v>91</c:v>
                </c:pt>
                <c:pt idx="4">
                  <c:v>34</c:v>
                </c:pt>
                <c:pt idx="5">
                  <c:v>221</c:v>
                </c:pt>
                <c:pt idx="6">
                  <c:v>124</c:v>
                </c:pt>
                <c:pt idx="7">
                  <c:v>37</c:v>
                </c:pt>
                <c:pt idx="8">
                  <c:v>132</c:v>
                </c:pt>
                <c:pt idx="9">
                  <c:v>4</c:v>
                </c:pt>
                <c:pt idx="10">
                  <c:v>218</c:v>
                </c:pt>
                <c:pt idx="11">
                  <c:v>289</c:v>
                </c:pt>
                <c:pt idx="12">
                  <c:v>7</c:v>
                </c:pt>
                <c:pt idx="1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A-4F6C-A089-3B07CB67C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667624"/>
        <c:axId val="477670760"/>
      </c:lineChart>
      <c:catAx>
        <c:axId val="477667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70760"/>
        <c:crosses val="autoZero"/>
        <c:auto val="1"/>
        <c:lblAlgn val="ctr"/>
        <c:lblOffset val="100"/>
        <c:noMultiLvlLbl val="0"/>
      </c:catAx>
      <c:valAx>
        <c:axId val="47767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6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chart" Target="../charts/chart1.xml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chart" Target="../charts/chart2.xml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jpeg"/><Relationship Id="rId18" Type="http://schemas.openxmlformats.org/officeDocument/2006/relationships/image" Target="../media/image73.jpeg"/><Relationship Id="rId26" Type="http://schemas.openxmlformats.org/officeDocument/2006/relationships/image" Target="../media/image81.jpeg"/><Relationship Id="rId39" Type="http://schemas.openxmlformats.org/officeDocument/2006/relationships/image" Target="../media/image94.jpeg"/><Relationship Id="rId3" Type="http://schemas.openxmlformats.org/officeDocument/2006/relationships/image" Target="../media/image58.jpeg"/><Relationship Id="rId21" Type="http://schemas.openxmlformats.org/officeDocument/2006/relationships/image" Target="../media/image76.jpeg"/><Relationship Id="rId34" Type="http://schemas.openxmlformats.org/officeDocument/2006/relationships/image" Target="../media/image89.jpeg"/><Relationship Id="rId42" Type="http://schemas.openxmlformats.org/officeDocument/2006/relationships/image" Target="../media/image97.png"/><Relationship Id="rId47" Type="http://schemas.openxmlformats.org/officeDocument/2006/relationships/image" Target="../media/image102.jpeg"/><Relationship Id="rId50" Type="http://schemas.openxmlformats.org/officeDocument/2006/relationships/image" Target="../media/image105.jpeg"/><Relationship Id="rId7" Type="http://schemas.openxmlformats.org/officeDocument/2006/relationships/image" Target="../media/image62.jpeg"/><Relationship Id="rId12" Type="http://schemas.openxmlformats.org/officeDocument/2006/relationships/image" Target="../media/image67.jpeg"/><Relationship Id="rId17" Type="http://schemas.openxmlformats.org/officeDocument/2006/relationships/image" Target="../media/image72.jpeg"/><Relationship Id="rId25" Type="http://schemas.openxmlformats.org/officeDocument/2006/relationships/image" Target="../media/image80.jpeg"/><Relationship Id="rId33" Type="http://schemas.openxmlformats.org/officeDocument/2006/relationships/image" Target="../media/image88.jpeg"/><Relationship Id="rId38" Type="http://schemas.openxmlformats.org/officeDocument/2006/relationships/image" Target="../media/image93.jpeg"/><Relationship Id="rId46" Type="http://schemas.openxmlformats.org/officeDocument/2006/relationships/image" Target="../media/image101.jpeg"/><Relationship Id="rId2" Type="http://schemas.openxmlformats.org/officeDocument/2006/relationships/image" Target="../media/image57.jpeg"/><Relationship Id="rId16" Type="http://schemas.openxmlformats.org/officeDocument/2006/relationships/image" Target="../media/image71.jpeg"/><Relationship Id="rId20" Type="http://schemas.openxmlformats.org/officeDocument/2006/relationships/image" Target="../media/image75.jpeg"/><Relationship Id="rId29" Type="http://schemas.openxmlformats.org/officeDocument/2006/relationships/image" Target="../media/image84.jpeg"/><Relationship Id="rId41" Type="http://schemas.openxmlformats.org/officeDocument/2006/relationships/image" Target="../media/image96.jpeg"/><Relationship Id="rId1" Type="http://schemas.openxmlformats.org/officeDocument/2006/relationships/image" Target="../media/image56.jpeg"/><Relationship Id="rId6" Type="http://schemas.openxmlformats.org/officeDocument/2006/relationships/image" Target="../media/image61.jpeg"/><Relationship Id="rId11" Type="http://schemas.openxmlformats.org/officeDocument/2006/relationships/image" Target="../media/image66.jpeg"/><Relationship Id="rId24" Type="http://schemas.openxmlformats.org/officeDocument/2006/relationships/image" Target="../media/image79.jpeg"/><Relationship Id="rId32" Type="http://schemas.openxmlformats.org/officeDocument/2006/relationships/image" Target="../media/image87.jpeg"/><Relationship Id="rId37" Type="http://schemas.openxmlformats.org/officeDocument/2006/relationships/image" Target="../media/image92.jpeg"/><Relationship Id="rId40" Type="http://schemas.openxmlformats.org/officeDocument/2006/relationships/image" Target="../media/image95.jpeg"/><Relationship Id="rId45" Type="http://schemas.openxmlformats.org/officeDocument/2006/relationships/image" Target="../media/image100.jpeg"/><Relationship Id="rId5" Type="http://schemas.openxmlformats.org/officeDocument/2006/relationships/image" Target="../media/image60.jpeg"/><Relationship Id="rId15" Type="http://schemas.openxmlformats.org/officeDocument/2006/relationships/image" Target="../media/image70.jpeg"/><Relationship Id="rId23" Type="http://schemas.openxmlformats.org/officeDocument/2006/relationships/image" Target="../media/image78.jpeg"/><Relationship Id="rId28" Type="http://schemas.openxmlformats.org/officeDocument/2006/relationships/image" Target="../media/image83.jpeg"/><Relationship Id="rId36" Type="http://schemas.openxmlformats.org/officeDocument/2006/relationships/image" Target="../media/image91.jpeg"/><Relationship Id="rId49" Type="http://schemas.openxmlformats.org/officeDocument/2006/relationships/image" Target="../media/image104.jpeg"/><Relationship Id="rId10" Type="http://schemas.openxmlformats.org/officeDocument/2006/relationships/image" Target="../media/image65.jpeg"/><Relationship Id="rId19" Type="http://schemas.openxmlformats.org/officeDocument/2006/relationships/image" Target="../media/image74.jpeg"/><Relationship Id="rId31" Type="http://schemas.openxmlformats.org/officeDocument/2006/relationships/image" Target="../media/image86.jpeg"/><Relationship Id="rId44" Type="http://schemas.openxmlformats.org/officeDocument/2006/relationships/image" Target="../media/image99.jpeg"/><Relationship Id="rId4" Type="http://schemas.openxmlformats.org/officeDocument/2006/relationships/image" Target="../media/image59.jpeg"/><Relationship Id="rId9" Type="http://schemas.openxmlformats.org/officeDocument/2006/relationships/image" Target="../media/image64.jpeg"/><Relationship Id="rId14" Type="http://schemas.openxmlformats.org/officeDocument/2006/relationships/image" Target="../media/image69.jpeg"/><Relationship Id="rId22" Type="http://schemas.openxmlformats.org/officeDocument/2006/relationships/image" Target="../media/image77.jpeg"/><Relationship Id="rId27" Type="http://schemas.openxmlformats.org/officeDocument/2006/relationships/image" Target="../media/image82.jpeg"/><Relationship Id="rId30" Type="http://schemas.openxmlformats.org/officeDocument/2006/relationships/image" Target="../media/image85.jpeg"/><Relationship Id="rId35" Type="http://schemas.openxmlformats.org/officeDocument/2006/relationships/image" Target="../media/image90.jpeg"/><Relationship Id="rId43" Type="http://schemas.openxmlformats.org/officeDocument/2006/relationships/image" Target="../media/image98.png"/><Relationship Id="rId48" Type="http://schemas.openxmlformats.org/officeDocument/2006/relationships/image" Target="../media/image103.jpeg"/><Relationship Id="rId8" Type="http://schemas.openxmlformats.org/officeDocument/2006/relationships/image" Target="../media/image63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8.png"/><Relationship Id="rId18" Type="http://schemas.openxmlformats.org/officeDocument/2006/relationships/image" Target="../media/image123.png"/><Relationship Id="rId26" Type="http://schemas.openxmlformats.org/officeDocument/2006/relationships/image" Target="../media/image131.png"/><Relationship Id="rId39" Type="http://schemas.openxmlformats.org/officeDocument/2006/relationships/image" Target="../media/image144.png"/><Relationship Id="rId21" Type="http://schemas.openxmlformats.org/officeDocument/2006/relationships/image" Target="../media/image126.png"/><Relationship Id="rId34" Type="http://schemas.openxmlformats.org/officeDocument/2006/relationships/image" Target="../media/image139.png"/><Relationship Id="rId42" Type="http://schemas.openxmlformats.org/officeDocument/2006/relationships/image" Target="../media/image147.png"/><Relationship Id="rId47" Type="http://schemas.openxmlformats.org/officeDocument/2006/relationships/image" Target="../media/image152.png"/><Relationship Id="rId50" Type="http://schemas.openxmlformats.org/officeDocument/2006/relationships/image" Target="../media/image155.png"/><Relationship Id="rId55" Type="http://schemas.openxmlformats.org/officeDocument/2006/relationships/image" Target="../media/image160.png"/><Relationship Id="rId63" Type="http://schemas.openxmlformats.org/officeDocument/2006/relationships/image" Target="../media/image168.png"/><Relationship Id="rId7" Type="http://schemas.openxmlformats.org/officeDocument/2006/relationships/image" Target="../media/image112.png"/><Relationship Id="rId2" Type="http://schemas.openxmlformats.org/officeDocument/2006/relationships/image" Target="../media/image107.png"/><Relationship Id="rId16" Type="http://schemas.openxmlformats.org/officeDocument/2006/relationships/image" Target="../media/image121.png"/><Relationship Id="rId20" Type="http://schemas.openxmlformats.org/officeDocument/2006/relationships/image" Target="../media/image125.png"/><Relationship Id="rId29" Type="http://schemas.openxmlformats.org/officeDocument/2006/relationships/image" Target="../media/image134.png"/><Relationship Id="rId41" Type="http://schemas.openxmlformats.org/officeDocument/2006/relationships/image" Target="../media/image146.png"/><Relationship Id="rId54" Type="http://schemas.openxmlformats.org/officeDocument/2006/relationships/image" Target="../media/image159.png"/><Relationship Id="rId62" Type="http://schemas.openxmlformats.org/officeDocument/2006/relationships/image" Target="../media/image167.png"/><Relationship Id="rId1" Type="http://schemas.openxmlformats.org/officeDocument/2006/relationships/image" Target="../media/image106.png"/><Relationship Id="rId6" Type="http://schemas.openxmlformats.org/officeDocument/2006/relationships/image" Target="../media/image111.png"/><Relationship Id="rId11" Type="http://schemas.openxmlformats.org/officeDocument/2006/relationships/image" Target="../media/image116.png"/><Relationship Id="rId24" Type="http://schemas.openxmlformats.org/officeDocument/2006/relationships/image" Target="../media/image129.png"/><Relationship Id="rId32" Type="http://schemas.openxmlformats.org/officeDocument/2006/relationships/image" Target="../media/image137.png"/><Relationship Id="rId37" Type="http://schemas.openxmlformats.org/officeDocument/2006/relationships/image" Target="../media/image142.png"/><Relationship Id="rId40" Type="http://schemas.openxmlformats.org/officeDocument/2006/relationships/image" Target="../media/image145.png"/><Relationship Id="rId45" Type="http://schemas.openxmlformats.org/officeDocument/2006/relationships/image" Target="../media/image150.png"/><Relationship Id="rId53" Type="http://schemas.openxmlformats.org/officeDocument/2006/relationships/image" Target="../media/image158.png"/><Relationship Id="rId58" Type="http://schemas.openxmlformats.org/officeDocument/2006/relationships/image" Target="../media/image163.png"/><Relationship Id="rId5" Type="http://schemas.openxmlformats.org/officeDocument/2006/relationships/image" Target="../media/image110.png"/><Relationship Id="rId15" Type="http://schemas.openxmlformats.org/officeDocument/2006/relationships/image" Target="../media/image120.png"/><Relationship Id="rId23" Type="http://schemas.openxmlformats.org/officeDocument/2006/relationships/image" Target="../media/image128.png"/><Relationship Id="rId28" Type="http://schemas.openxmlformats.org/officeDocument/2006/relationships/image" Target="../media/image133.png"/><Relationship Id="rId36" Type="http://schemas.openxmlformats.org/officeDocument/2006/relationships/image" Target="../media/image141.png"/><Relationship Id="rId49" Type="http://schemas.openxmlformats.org/officeDocument/2006/relationships/image" Target="../media/image154.png"/><Relationship Id="rId57" Type="http://schemas.openxmlformats.org/officeDocument/2006/relationships/image" Target="../media/image162.png"/><Relationship Id="rId61" Type="http://schemas.openxmlformats.org/officeDocument/2006/relationships/image" Target="../media/image166.png"/><Relationship Id="rId10" Type="http://schemas.openxmlformats.org/officeDocument/2006/relationships/image" Target="../media/image115.png"/><Relationship Id="rId19" Type="http://schemas.openxmlformats.org/officeDocument/2006/relationships/image" Target="../media/image124.png"/><Relationship Id="rId31" Type="http://schemas.openxmlformats.org/officeDocument/2006/relationships/image" Target="../media/image136.png"/><Relationship Id="rId44" Type="http://schemas.openxmlformats.org/officeDocument/2006/relationships/image" Target="../media/image149.png"/><Relationship Id="rId52" Type="http://schemas.openxmlformats.org/officeDocument/2006/relationships/image" Target="../media/image157.png"/><Relationship Id="rId60" Type="http://schemas.openxmlformats.org/officeDocument/2006/relationships/image" Target="../media/image165.png"/><Relationship Id="rId65" Type="http://schemas.openxmlformats.org/officeDocument/2006/relationships/image" Target="../media/image170.png"/><Relationship Id="rId4" Type="http://schemas.openxmlformats.org/officeDocument/2006/relationships/image" Target="../media/image109.png"/><Relationship Id="rId9" Type="http://schemas.openxmlformats.org/officeDocument/2006/relationships/image" Target="../media/image114.png"/><Relationship Id="rId14" Type="http://schemas.openxmlformats.org/officeDocument/2006/relationships/image" Target="../media/image119.png"/><Relationship Id="rId22" Type="http://schemas.openxmlformats.org/officeDocument/2006/relationships/image" Target="../media/image127.png"/><Relationship Id="rId27" Type="http://schemas.openxmlformats.org/officeDocument/2006/relationships/image" Target="../media/image132.png"/><Relationship Id="rId30" Type="http://schemas.openxmlformats.org/officeDocument/2006/relationships/image" Target="../media/image135.png"/><Relationship Id="rId35" Type="http://schemas.openxmlformats.org/officeDocument/2006/relationships/image" Target="../media/image140.png"/><Relationship Id="rId43" Type="http://schemas.openxmlformats.org/officeDocument/2006/relationships/image" Target="../media/image148.png"/><Relationship Id="rId48" Type="http://schemas.openxmlformats.org/officeDocument/2006/relationships/image" Target="../media/image153.png"/><Relationship Id="rId56" Type="http://schemas.openxmlformats.org/officeDocument/2006/relationships/image" Target="../media/image161.png"/><Relationship Id="rId64" Type="http://schemas.openxmlformats.org/officeDocument/2006/relationships/image" Target="../media/image169.png"/><Relationship Id="rId8" Type="http://schemas.openxmlformats.org/officeDocument/2006/relationships/image" Target="../media/image113.png"/><Relationship Id="rId51" Type="http://schemas.openxmlformats.org/officeDocument/2006/relationships/image" Target="../media/image156.png"/><Relationship Id="rId3" Type="http://schemas.openxmlformats.org/officeDocument/2006/relationships/image" Target="../media/image108.png"/><Relationship Id="rId12" Type="http://schemas.openxmlformats.org/officeDocument/2006/relationships/image" Target="../media/image117.png"/><Relationship Id="rId17" Type="http://schemas.openxmlformats.org/officeDocument/2006/relationships/image" Target="../media/image122.png"/><Relationship Id="rId25" Type="http://schemas.openxmlformats.org/officeDocument/2006/relationships/image" Target="../media/image130.png"/><Relationship Id="rId33" Type="http://schemas.openxmlformats.org/officeDocument/2006/relationships/image" Target="../media/image138.png"/><Relationship Id="rId38" Type="http://schemas.openxmlformats.org/officeDocument/2006/relationships/image" Target="../media/image143.png"/><Relationship Id="rId46" Type="http://schemas.openxmlformats.org/officeDocument/2006/relationships/image" Target="../media/image151.png"/><Relationship Id="rId59" Type="http://schemas.openxmlformats.org/officeDocument/2006/relationships/image" Target="../media/image16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2</xdr:col>
      <xdr:colOff>19050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81025"/>
          <a:ext cx="6762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9525</xdr:rowOff>
    </xdr:from>
    <xdr:to>
      <xdr:col>2</xdr:col>
      <xdr:colOff>0</xdr:colOff>
      <xdr:row>2</xdr:row>
      <xdr:rowOff>876300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66800"/>
          <a:ext cx="6572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3</xdr:row>
      <xdr:rowOff>9525</xdr:rowOff>
    </xdr:from>
    <xdr:to>
      <xdr:col>2</xdr:col>
      <xdr:colOff>0</xdr:colOff>
      <xdr:row>4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71675"/>
          <a:ext cx="6667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4</xdr:row>
      <xdr:rowOff>9525</xdr:rowOff>
    </xdr:from>
    <xdr:to>
      <xdr:col>2</xdr:col>
      <xdr:colOff>0</xdr:colOff>
      <xdr:row>4</xdr:row>
      <xdr:rowOff>866775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238500"/>
          <a:ext cx="6667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5</xdr:row>
      <xdr:rowOff>0</xdr:rowOff>
    </xdr:from>
    <xdr:to>
      <xdr:col>2</xdr:col>
      <xdr:colOff>9525</xdr:colOff>
      <xdr:row>5</xdr:row>
      <xdr:rowOff>847725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33400" y="4200525"/>
          <a:ext cx="8477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6</xdr:row>
      <xdr:rowOff>9525</xdr:rowOff>
    </xdr:from>
    <xdr:to>
      <xdr:col>2</xdr:col>
      <xdr:colOff>9525</xdr:colOff>
      <xdr:row>6</xdr:row>
      <xdr:rowOff>866775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81575"/>
          <a:ext cx="6572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7</xdr:row>
      <xdr:rowOff>9525</xdr:rowOff>
    </xdr:from>
    <xdr:to>
      <xdr:col>2</xdr:col>
      <xdr:colOff>0</xdr:colOff>
      <xdr:row>7</xdr:row>
      <xdr:rowOff>876300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857875"/>
          <a:ext cx="6477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</xdr:row>
      <xdr:rowOff>876300</xdr:rowOff>
    </xdr:from>
    <xdr:to>
      <xdr:col>2</xdr:col>
      <xdr:colOff>0</xdr:colOff>
      <xdr:row>8</xdr:row>
      <xdr:rowOff>857250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724650"/>
          <a:ext cx="6572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</xdr:row>
      <xdr:rowOff>19050</xdr:rowOff>
    </xdr:from>
    <xdr:to>
      <xdr:col>2</xdr:col>
      <xdr:colOff>0</xdr:colOff>
      <xdr:row>9</xdr:row>
      <xdr:rowOff>876300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639050"/>
          <a:ext cx="6572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</xdr:row>
      <xdr:rowOff>19050</xdr:rowOff>
    </xdr:from>
    <xdr:to>
      <xdr:col>2</xdr:col>
      <xdr:colOff>0</xdr:colOff>
      <xdr:row>11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524875"/>
          <a:ext cx="6572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11</xdr:row>
      <xdr:rowOff>19050</xdr:rowOff>
    </xdr:from>
    <xdr:to>
      <xdr:col>2</xdr:col>
      <xdr:colOff>0</xdr:colOff>
      <xdr:row>11</xdr:row>
      <xdr:rowOff>876300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410700"/>
          <a:ext cx="6572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523875</xdr:colOff>
      <xdr:row>12</xdr:row>
      <xdr:rowOff>9525</xdr:rowOff>
    </xdr:from>
    <xdr:to>
      <xdr:col>2</xdr:col>
      <xdr:colOff>95250</xdr:colOff>
      <xdr:row>12</xdr:row>
      <xdr:rowOff>866775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028700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2</xdr:col>
      <xdr:colOff>2140</xdr:colOff>
      <xdr:row>13</xdr:row>
      <xdr:rowOff>876300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163300"/>
          <a:ext cx="64984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14</xdr:row>
      <xdr:rowOff>19050</xdr:rowOff>
    </xdr:from>
    <xdr:to>
      <xdr:col>2</xdr:col>
      <xdr:colOff>9525</xdr:colOff>
      <xdr:row>15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2068175"/>
          <a:ext cx="6572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33338</xdr:colOff>
      <xdr:row>15</xdr:row>
      <xdr:rowOff>14290</xdr:rowOff>
    </xdr:from>
    <xdr:to>
      <xdr:col>2</xdr:col>
      <xdr:colOff>4763</xdr:colOff>
      <xdr:row>15</xdr:row>
      <xdr:rowOff>862015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42925" y="13049253"/>
          <a:ext cx="84772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16</xdr:row>
      <xdr:rowOff>19050</xdr:rowOff>
    </xdr:from>
    <xdr:to>
      <xdr:col>2</xdr:col>
      <xdr:colOff>0</xdr:colOff>
      <xdr:row>16</xdr:row>
      <xdr:rowOff>866775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3839825"/>
          <a:ext cx="6477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17</xdr:row>
      <xdr:rowOff>19050</xdr:rowOff>
    </xdr:from>
    <xdr:to>
      <xdr:col>2</xdr:col>
      <xdr:colOff>0</xdr:colOff>
      <xdr:row>18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725650"/>
          <a:ext cx="6477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18</xdr:row>
      <xdr:rowOff>9525</xdr:rowOff>
    </xdr:from>
    <xdr:to>
      <xdr:col>2</xdr:col>
      <xdr:colOff>0</xdr:colOff>
      <xdr:row>18</xdr:row>
      <xdr:rowOff>866775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5601950"/>
          <a:ext cx="6477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</xdr:colOff>
      <xdr:row>19</xdr:row>
      <xdr:rowOff>14289</xdr:rowOff>
    </xdr:from>
    <xdr:to>
      <xdr:col>2</xdr:col>
      <xdr:colOff>4762</xdr:colOff>
      <xdr:row>19</xdr:row>
      <xdr:rowOff>852489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52450" y="16592551"/>
          <a:ext cx="838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20</xdr:row>
      <xdr:rowOff>19050</xdr:rowOff>
    </xdr:from>
    <xdr:to>
      <xdr:col>2</xdr:col>
      <xdr:colOff>0</xdr:colOff>
      <xdr:row>20</xdr:row>
      <xdr:rowOff>876300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383125"/>
          <a:ext cx="6572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</xdr:colOff>
      <xdr:row>20</xdr:row>
      <xdr:rowOff>19050</xdr:rowOff>
    </xdr:from>
    <xdr:to>
      <xdr:col>16</xdr:col>
      <xdr:colOff>0</xdr:colOff>
      <xdr:row>20</xdr:row>
      <xdr:rowOff>876300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058150" y="17678400"/>
          <a:ext cx="8572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19050</xdr:rowOff>
    </xdr:from>
    <xdr:to>
      <xdr:col>2</xdr:col>
      <xdr:colOff>0</xdr:colOff>
      <xdr:row>22</xdr:row>
      <xdr:rowOff>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459450"/>
          <a:ext cx="6477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</xdr:colOff>
      <xdr:row>21</xdr:row>
      <xdr:rowOff>9525</xdr:rowOff>
    </xdr:from>
    <xdr:to>
      <xdr:col>16</xdr:col>
      <xdr:colOff>0</xdr:colOff>
      <xdr:row>21</xdr:row>
      <xdr:rowOff>876300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058150" y="18564225"/>
          <a:ext cx="8667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22</xdr:row>
      <xdr:rowOff>19050</xdr:rowOff>
    </xdr:from>
    <xdr:to>
      <xdr:col>2</xdr:col>
      <xdr:colOff>0</xdr:colOff>
      <xdr:row>23</xdr:row>
      <xdr:rowOff>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345275"/>
          <a:ext cx="6477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95251</xdr:colOff>
      <xdr:row>21</xdr:row>
      <xdr:rowOff>38100</xdr:rowOff>
    </xdr:from>
    <xdr:to>
      <xdr:col>10</xdr:col>
      <xdr:colOff>533401</xdr:colOff>
      <xdr:row>22</xdr:row>
      <xdr:rowOff>850754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6" y="18478500"/>
          <a:ext cx="2266950" cy="1698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</xdr:colOff>
      <xdr:row>23</xdr:row>
      <xdr:rowOff>4764</xdr:rowOff>
    </xdr:from>
    <xdr:to>
      <xdr:col>1</xdr:col>
      <xdr:colOff>671512</xdr:colOff>
      <xdr:row>23</xdr:row>
      <xdr:rowOff>871539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23874" y="20326352"/>
          <a:ext cx="86677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14288</xdr:colOff>
      <xdr:row>24</xdr:row>
      <xdr:rowOff>4764</xdr:rowOff>
    </xdr:from>
    <xdr:to>
      <xdr:col>2</xdr:col>
      <xdr:colOff>4763</xdr:colOff>
      <xdr:row>24</xdr:row>
      <xdr:rowOff>871539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23875" y="21202652"/>
          <a:ext cx="8667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</xdr:colOff>
      <xdr:row>24</xdr:row>
      <xdr:rowOff>14289</xdr:rowOff>
    </xdr:from>
    <xdr:to>
      <xdr:col>15</xdr:col>
      <xdr:colOff>652462</xdr:colOff>
      <xdr:row>24</xdr:row>
      <xdr:rowOff>871539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715375" y="21221701"/>
          <a:ext cx="8572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25</xdr:row>
      <xdr:rowOff>9525</xdr:rowOff>
    </xdr:from>
    <xdr:to>
      <xdr:col>2</xdr:col>
      <xdr:colOff>0</xdr:colOff>
      <xdr:row>25</xdr:row>
      <xdr:rowOff>857250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93225"/>
          <a:ext cx="6477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26</xdr:row>
      <xdr:rowOff>9525</xdr:rowOff>
    </xdr:from>
    <xdr:to>
      <xdr:col>1</xdr:col>
      <xdr:colOff>666750</xdr:colOff>
      <xdr:row>26</xdr:row>
      <xdr:rowOff>866775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879050"/>
          <a:ext cx="6477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27</xdr:row>
      <xdr:rowOff>19050</xdr:rowOff>
    </xdr:from>
    <xdr:to>
      <xdr:col>2</xdr:col>
      <xdr:colOff>0</xdr:colOff>
      <xdr:row>27</xdr:row>
      <xdr:rowOff>876300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3774400"/>
          <a:ext cx="6572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</xdr:colOff>
      <xdr:row>27</xdr:row>
      <xdr:rowOff>9525</xdr:rowOff>
    </xdr:from>
    <xdr:to>
      <xdr:col>16</xdr:col>
      <xdr:colOff>0</xdr:colOff>
      <xdr:row>28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3764875"/>
          <a:ext cx="64770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304800</xdr:colOff>
      <xdr:row>25</xdr:row>
      <xdr:rowOff>57150</xdr:rowOff>
    </xdr:from>
    <xdr:to>
      <xdr:col>14</xdr:col>
      <xdr:colOff>609600</xdr:colOff>
      <xdr:row>26</xdr:row>
      <xdr:rowOff>841258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2040850"/>
          <a:ext cx="2228850" cy="1669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9525</xdr:rowOff>
    </xdr:from>
    <xdr:to>
      <xdr:col>1</xdr:col>
      <xdr:colOff>657225</xdr:colOff>
      <xdr:row>28</xdr:row>
      <xdr:rowOff>866775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650700"/>
          <a:ext cx="6572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561975</xdr:colOff>
      <xdr:row>29</xdr:row>
      <xdr:rowOff>19050</xdr:rowOff>
    </xdr:from>
    <xdr:to>
      <xdr:col>2</xdr:col>
      <xdr:colOff>104775</xdr:colOff>
      <xdr:row>29</xdr:row>
      <xdr:rowOff>876300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546050"/>
          <a:ext cx="8286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247650</xdr:colOff>
      <xdr:row>28</xdr:row>
      <xdr:rowOff>28575</xdr:rowOff>
    </xdr:from>
    <xdr:to>
      <xdr:col>14</xdr:col>
      <xdr:colOff>628650</xdr:colOff>
      <xdr:row>29</xdr:row>
      <xdr:rowOff>869775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24669750"/>
          <a:ext cx="2305050" cy="172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561975</xdr:colOff>
      <xdr:row>30</xdr:row>
      <xdr:rowOff>19050</xdr:rowOff>
    </xdr:from>
    <xdr:to>
      <xdr:col>2</xdr:col>
      <xdr:colOff>123825</xdr:colOff>
      <xdr:row>30</xdr:row>
      <xdr:rowOff>876300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6431875"/>
          <a:ext cx="8477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561975</xdr:colOff>
      <xdr:row>31</xdr:row>
      <xdr:rowOff>19050</xdr:rowOff>
    </xdr:from>
    <xdr:to>
      <xdr:col>2</xdr:col>
      <xdr:colOff>114300</xdr:colOff>
      <xdr:row>32</xdr:row>
      <xdr:rowOff>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7317700"/>
          <a:ext cx="8382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566738</xdr:colOff>
      <xdr:row>32</xdr:row>
      <xdr:rowOff>33340</xdr:rowOff>
    </xdr:from>
    <xdr:to>
      <xdr:col>2</xdr:col>
      <xdr:colOff>102223</xdr:colOff>
      <xdr:row>32</xdr:row>
      <xdr:rowOff>866779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0698" y="28223855"/>
          <a:ext cx="833439" cy="821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552450</xdr:colOff>
      <xdr:row>33</xdr:row>
      <xdr:rowOff>9525</xdr:rowOff>
    </xdr:from>
    <xdr:to>
      <xdr:col>2</xdr:col>
      <xdr:colOff>114300</xdr:colOff>
      <xdr:row>33</xdr:row>
      <xdr:rowOff>866775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079825"/>
          <a:ext cx="8477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561975</xdr:colOff>
      <xdr:row>34</xdr:row>
      <xdr:rowOff>9525</xdr:rowOff>
    </xdr:from>
    <xdr:to>
      <xdr:col>2</xdr:col>
      <xdr:colOff>114300</xdr:colOff>
      <xdr:row>34</xdr:row>
      <xdr:rowOff>866775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9965650"/>
          <a:ext cx="8382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561975</xdr:colOff>
      <xdr:row>35</xdr:row>
      <xdr:rowOff>19049</xdr:rowOff>
    </xdr:from>
    <xdr:to>
      <xdr:col>2</xdr:col>
      <xdr:colOff>133025</xdr:colOff>
      <xdr:row>36</xdr:row>
      <xdr:rowOff>1904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0860999"/>
          <a:ext cx="8569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561974</xdr:colOff>
      <xdr:row>36</xdr:row>
      <xdr:rowOff>9525</xdr:rowOff>
    </xdr:from>
    <xdr:to>
      <xdr:col>2</xdr:col>
      <xdr:colOff>123824</xdr:colOff>
      <xdr:row>37</xdr:row>
      <xdr:rowOff>20711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4" y="31737300"/>
          <a:ext cx="847725" cy="897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552450</xdr:colOff>
      <xdr:row>37</xdr:row>
      <xdr:rowOff>28575</xdr:rowOff>
    </xdr:from>
    <xdr:to>
      <xdr:col>2</xdr:col>
      <xdr:colOff>123825</xdr:colOff>
      <xdr:row>38</xdr:row>
      <xdr:rowOff>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2642175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552450</xdr:colOff>
      <xdr:row>38</xdr:row>
      <xdr:rowOff>28575</xdr:rowOff>
    </xdr:from>
    <xdr:to>
      <xdr:col>2</xdr:col>
      <xdr:colOff>114300</xdr:colOff>
      <xdr:row>38</xdr:row>
      <xdr:rowOff>866775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3528000"/>
          <a:ext cx="8477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581025</xdr:colOff>
      <xdr:row>39</xdr:row>
      <xdr:rowOff>28575</xdr:rowOff>
    </xdr:from>
    <xdr:to>
      <xdr:col>2</xdr:col>
      <xdr:colOff>133350</xdr:colOff>
      <xdr:row>39</xdr:row>
      <xdr:rowOff>876300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4413825"/>
          <a:ext cx="8382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600075</xdr:colOff>
      <xdr:row>40</xdr:row>
      <xdr:rowOff>9525</xdr:rowOff>
    </xdr:from>
    <xdr:to>
      <xdr:col>2</xdr:col>
      <xdr:colOff>123825</xdr:colOff>
      <xdr:row>40</xdr:row>
      <xdr:rowOff>876300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5280600"/>
          <a:ext cx="8096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41</xdr:row>
      <xdr:rowOff>9525</xdr:rowOff>
    </xdr:from>
    <xdr:to>
      <xdr:col>2</xdr:col>
      <xdr:colOff>123826</xdr:colOff>
      <xdr:row>41</xdr:row>
      <xdr:rowOff>866774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36166425"/>
          <a:ext cx="800100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600075</xdr:colOff>
      <xdr:row>43</xdr:row>
      <xdr:rowOff>9525</xdr:rowOff>
    </xdr:from>
    <xdr:to>
      <xdr:col>2</xdr:col>
      <xdr:colOff>123825</xdr:colOff>
      <xdr:row>44</xdr:row>
      <xdr:rowOff>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7052250"/>
          <a:ext cx="8096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876301</xdr:rowOff>
    </xdr:from>
    <xdr:to>
      <xdr:col>2</xdr:col>
      <xdr:colOff>114300</xdr:colOff>
      <xdr:row>46</xdr:row>
      <xdr:rowOff>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38511481"/>
          <a:ext cx="80772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46</xdr:row>
      <xdr:rowOff>9525</xdr:rowOff>
    </xdr:from>
    <xdr:to>
      <xdr:col>2</xdr:col>
      <xdr:colOff>0</xdr:colOff>
      <xdr:row>46</xdr:row>
      <xdr:rowOff>857250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" y="39961185"/>
          <a:ext cx="68389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47</xdr:row>
      <xdr:rowOff>28575</xdr:rowOff>
    </xdr:from>
    <xdr:to>
      <xdr:col>1</xdr:col>
      <xdr:colOff>666750</xdr:colOff>
      <xdr:row>48</xdr:row>
      <xdr:rowOff>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9728775"/>
          <a:ext cx="6477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48</xdr:row>
      <xdr:rowOff>9525</xdr:rowOff>
    </xdr:from>
    <xdr:to>
      <xdr:col>1</xdr:col>
      <xdr:colOff>666317</xdr:colOff>
      <xdr:row>49</xdr:row>
      <xdr:rowOff>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0595550"/>
          <a:ext cx="647267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19050</xdr:rowOff>
    </xdr:from>
    <xdr:to>
      <xdr:col>1</xdr:col>
      <xdr:colOff>666750</xdr:colOff>
      <xdr:row>49</xdr:row>
      <xdr:rowOff>876300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23875" y="41595675"/>
          <a:ext cx="8572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171450</xdr:colOff>
      <xdr:row>4</xdr:row>
      <xdr:rowOff>438150</xdr:rowOff>
    </xdr:from>
    <xdr:to>
      <xdr:col>14</xdr:col>
      <xdr:colOff>381000</xdr:colOff>
      <xdr:row>7</xdr:row>
      <xdr:rowOff>561975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7</xdr:col>
      <xdr:colOff>171450</xdr:colOff>
      <xdr:row>1</xdr:row>
      <xdr:rowOff>85725</xdr:rowOff>
    </xdr:from>
    <xdr:to>
      <xdr:col>14</xdr:col>
      <xdr:colOff>381000</xdr:colOff>
      <xdr:row>4</xdr:row>
      <xdr:rowOff>171450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609600</xdr:colOff>
      <xdr:row>44</xdr:row>
      <xdr:rowOff>7620</xdr:rowOff>
    </xdr:from>
    <xdr:to>
      <xdr:col>2</xdr:col>
      <xdr:colOff>114300</xdr:colOff>
      <xdr:row>45</xdr:row>
      <xdr:rowOff>5550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4F622282-6354-4D0B-B7B9-8302421B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642800"/>
          <a:ext cx="822960" cy="88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15350</xdr:colOff>
      <xdr:row>1</xdr:row>
      <xdr:rowOff>15240</xdr:rowOff>
    </xdr:from>
    <xdr:to>
      <xdr:col>2</xdr:col>
      <xdr:colOff>0</xdr:colOff>
      <xdr:row>2</xdr:row>
      <xdr:rowOff>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0402A89-B40A-4EF8-BEF6-E9E3E780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190" y="563880"/>
          <a:ext cx="67807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2</xdr:row>
      <xdr:rowOff>7620</xdr:rowOff>
    </xdr:from>
    <xdr:to>
      <xdr:col>2</xdr:col>
      <xdr:colOff>0</xdr:colOff>
      <xdr:row>2</xdr:row>
      <xdr:rowOff>868680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4746030-9003-4163-BD83-32FB59ED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440180"/>
          <a:ext cx="67818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3</xdr:row>
      <xdr:rowOff>15240</xdr:rowOff>
    </xdr:from>
    <xdr:to>
      <xdr:col>1</xdr:col>
      <xdr:colOff>685800</xdr:colOff>
      <xdr:row>3</xdr:row>
      <xdr:rowOff>876300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8C84888-3579-40C1-A5A0-B4BB1187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331720"/>
          <a:ext cx="67818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4</xdr:row>
      <xdr:rowOff>7620</xdr:rowOff>
    </xdr:from>
    <xdr:to>
      <xdr:col>1</xdr:col>
      <xdr:colOff>685800</xdr:colOff>
      <xdr:row>5</xdr:row>
      <xdr:rowOff>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4C03987-0C9A-45E7-9FA4-8E368837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208020"/>
          <a:ext cx="67818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5</xdr:row>
      <xdr:rowOff>7620</xdr:rowOff>
    </xdr:from>
    <xdr:to>
      <xdr:col>1</xdr:col>
      <xdr:colOff>685800</xdr:colOff>
      <xdr:row>5</xdr:row>
      <xdr:rowOff>876300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61FF4FD-A91E-450F-8C2E-EE48ACAF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091940"/>
          <a:ext cx="67818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7</xdr:row>
      <xdr:rowOff>15240</xdr:rowOff>
    </xdr:from>
    <xdr:to>
      <xdr:col>1</xdr:col>
      <xdr:colOff>685800</xdr:colOff>
      <xdr:row>7</xdr:row>
      <xdr:rowOff>876300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5C4EC54-4059-4EDF-AF49-E00602B32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867400"/>
          <a:ext cx="66294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10</xdr:row>
      <xdr:rowOff>15240</xdr:rowOff>
    </xdr:from>
    <xdr:to>
      <xdr:col>2</xdr:col>
      <xdr:colOff>7620</xdr:colOff>
      <xdr:row>10</xdr:row>
      <xdr:rowOff>876300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E082DC0-DB6F-4841-866F-C44D53F4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8519160"/>
          <a:ext cx="6934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16</xdr:row>
      <xdr:rowOff>15240</xdr:rowOff>
    </xdr:from>
    <xdr:to>
      <xdr:col>1</xdr:col>
      <xdr:colOff>685800</xdr:colOff>
      <xdr:row>16</xdr:row>
      <xdr:rowOff>876300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2C5BF06C-C619-4637-8F77-63868866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822680"/>
          <a:ext cx="66294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0</xdr:colOff>
      <xdr:row>19</xdr:row>
      <xdr:rowOff>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B9E252E-B864-4E07-9628-D4EFC312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5575280"/>
          <a:ext cx="69342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20</xdr:row>
      <xdr:rowOff>0</xdr:rowOff>
    </xdr:from>
    <xdr:to>
      <xdr:col>1</xdr:col>
      <xdr:colOff>683001</xdr:colOff>
      <xdr:row>20</xdr:row>
      <xdr:rowOff>876300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9DA634F-2DC5-4E1B-89FF-527B03E0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11018520"/>
          <a:ext cx="675381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1140</xdr:colOff>
      <xdr:row>22</xdr:row>
      <xdr:rowOff>876300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1531A8C-C302-4AFA-852D-7665961C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9110960"/>
          <a:ext cx="69456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688119</xdr:colOff>
      <xdr:row>24</xdr:row>
      <xdr:rowOff>876300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763D9DC-CF3C-41C0-9E3B-B94246E0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0878800"/>
          <a:ext cx="688119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26</xdr:row>
      <xdr:rowOff>0</xdr:rowOff>
    </xdr:from>
    <xdr:to>
      <xdr:col>2</xdr:col>
      <xdr:colOff>0</xdr:colOff>
      <xdr:row>26</xdr:row>
      <xdr:rowOff>874151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7CF77F0-75D3-493B-BE3F-3D3CB2BB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22646640"/>
          <a:ext cx="678180" cy="874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30</xdr:row>
      <xdr:rowOff>0</xdr:rowOff>
    </xdr:from>
    <xdr:to>
      <xdr:col>2</xdr:col>
      <xdr:colOff>3741</xdr:colOff>
      <xdr:row>31</xdr:row>
      <xdr:rowOff>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60EC5BE8-6FC3-4CF5-B102-AC854315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6182320"/>
          <a:ext cx="689541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693365</xdr:colOff>
      <xdr:row>33</xdr:row>
      <xdr:rowOff>876300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32C1308-0621-4042-9592-629C726D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8834080"/>
          <a:ext cx="69336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7621</xdr:colOff>
      <xdr:row>38</xdr:row>
      <xdr:rowOff>0</xdr:rowOff>
    </xdr:from>
    <xdr:to>
      <xdr:col>1</xdr:col>
      <xdr:colOff>685801</xdr:colOff>
      <xdr:row>38</xdr:row>
      <xdr:rowOff>876300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EFF0B775-DDF8-453C-8ECD-0DDABD8E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1" y="19972020"/>
          <a:ext cx="67818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35</xdr:row>
      <xdr:rowOff>7620</xdr:rowOff>
    </xdr:from>
    <xdr:to>
      <xdr:col>1</xdr:col>
      <xdr:colOff>685800</xdr:colOff>
      <xdr:row>35</xdr:row>
      <xdr:rowOff>868680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196AC85B-8AAD-4511-BB28-7C734683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30609540"/>
          <a:ext cx="67056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39</xdr:row>
      <xdr:rowOff>7620</xdr:rowOff>
    </xdr:from>
    <xdr:to>
      <xdr:col>2</xdr:col>
      <xdr:colOff>0</xdr:colOff>
      <xdr:row>39</xdr:row>
      <xdr:rowOff>876300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88D7A6AF-9600-4DE3-AC7D-4DD06A3B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4145220"/>
          <a:ext cx="68580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41</xdr:row>
      <xdr:rowOff>0</xdr:rowOff>
    </xdr:from>
    <xdr:to>
      <xdr:col>2</xdr:col>
      <xdr:colOff>0</xdr:colOff>
      <xdr:row>41</xdr:row>
      <xdr:rowOff>876300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F281867-463B-44C4-A1F5-B6AB5017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5905440"/>
          <a:ext cx="6858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45</xdr:row>
      <xdr:rowOff>7620</xdr:rowOff>
    </xdr:from>
    <xdr:to>
      <xdr:col>1</xdr:col>
      <xdr:colOff>685800</xdr:colOff>
      <xdr:row>45</xdr:row>
      <xdr:rowOff>876300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5DF70504-D7AD-45A4-81C9-1B154768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9448740"/>
          <a:ext cx="67818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49</xdr:row>
      <xdr:rowOff>15240</xdr:rowOff>
    </xdr:from>
    <xdr:to>
      <xdr:col>2</xdr:col>
      <xdr:colOff>1139</xdr:colOff>
      <xdr:row>50</xdr:row>
      <xdr:rowOff>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3E3771E8-98C0-4C3C-9CFF-F07AA452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2992040"/>
          <a:ext cx="686939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51</xdr:row>
      <xdr:rowOff>7620</xdr:rowOff>
    </xdr:from>
    <xdr:to>
      <xdr:col>1</xdr:col>
      <xdr:colOff>685800</xdr:colOff>
      <xdr:row>52</xdr:row>
      <xdr:rowOff>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4E94677F-911E-444B-AE02-D017E71B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4752260"/>
          <a:ext cx="67818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53</xdr:row>
      <xdr:rowOff>15240</xdr:rowOff>
    </xdr:from>
    <xdr:to>
      <xdr:col>1</xdr:col>
      <xdr:colOff>692299</xdr:colOff>
      <xdr:row>54</xdr:row>
      <xdr:rowOff>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67512CB2-47A0-4737-A0EC-FC50716C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6527720"/>
          <a:ext cx="684679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55</xdr:row>
      <xdr:rowOff>7620</xdr:rowOff>
    </xdr:from>
    <xdr:to>
      <xdr:col>1</xdr:col>
      <xdr:colOff>685800</xdr:colOff>
      <xdr:row>55</xdr:row>
      <xdr:rowOff>876300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9B4339B4-812E-496E-A2D7-62830A33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8287940"/>
          <a:ext cx="67818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56</xdr:row>
      <xdr:rowOff>7620</xdr:rowOff>
    </xdr:from>
    <xdr:to>
      <xdr:col>2</xdr:col>
      <xdr:colOff>476</xdr:colOff>
      <xdr:row>56</xdr:row>
      <xdr:rowOff>876300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7FED7407-51B6-49F3-945C-42CCE678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9171860"/>
          <a:ext cx="686276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57</xdr:row>
      <xdr:rowOff>0</xdr:rowOff>
    </xdr:from>
    <xdr:to>
      <xdr:col>2</xdr:col>
      <xdr:colOff>0</xdr:colOff>
      <xdr:row>57</xdr:row>
      <xdr:rowOff>876300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8EBE761B-C7A8-4F69-8FD3-E7D5D8C3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0048160"/>
          <a:ext cx="6858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59</xdr:row>
      <xdr:rowOff>7620</xdr:rowOff>
    </xdr:from>
    <xdr:to>
      <xdr:col>1</xdr:col>
      <xdr:colOff>685800</xdr:colOff>
      <xdr:row>60</xdr:row>
      <xdr:rowOff>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272DE1F7-6B25-4816-8729-AFD11F8E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1823620"/>
          <a:ext cx="67818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62</xdr:row>
      <xdr:rowOff>15240</xdr:rowOff>
    </xdr:from>
    <xdr:to>
      <xdr:col>2</xdr:col>
      <xdr:colOff>0</xdr:colOff>
      <xdr:row>62</xdr:row>
      <xdr:rowOff>876300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44DD14D8-45CB-4FD9-B785-D0452A06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4483000"/>
          <a:ext cx="6858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7621</xdr:colOff>
      <xdr:row>61</xdr:row>
      <xdr:rowOff>0</xdr:rowOff>
    </xdr:from>
    <xdr:to>
      <xdr:col>1</xdr:col>
      <xdr:colOff>685801</xdr:colOff>
      <xdr:row>62</xdr:row>
      <xdr:rowOff>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666E0C61-AD9D-407D-929B-A0C0EC89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1" y="53583840"/>
          <a:ext cx="67818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64</xdr:row>
      <xdr:rowOff>7620</xdr:rowOff>
    </xdr:from>
    <xdr:to>
      <xdr:col>1</xdr:col>
      <xdr:colOff>655320</xdr:colOff>
      <xdr:row>65</xdr:row>
      <xdr:rowOff>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E9B7737-2A6B-45A0-9D75-A4BE5F76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34739580"/>
          <a:ext cx="60198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65</xdr:row>
      <xdr:rowOff>15240</xdr:rowOff>
    </xdr:from>
    <xdr:to>
      <xdr:col>2</xdr:col>
      <xdr:colOff>0</xdr:colOff>
      <xdr:row>65</xdr:row>
      <xdr:rowOff>861060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D353B224-E020-4BE0-B2A6-56ED53A5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35631120"/>
          <a:ext cx="67818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67</xdr:row>
      <xdr:rowOff>0</xdr:rowOff>
    </xdr:from>
    <xdr:to>
      <xdr:col>1</xdr:col>
      <xdr:colOff>687038</xdr:colOff>
      <xdr:row>68</xdr:row>
      <xdr:rowOff>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AF57520-CB63-4CA5-B000-3196A7C1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36751260"/>
          <a:ext cx="671798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68</xdr:row>
      <xdr:rowOff>0</xdr:rowOff>
    </xdr:from>
    <xdr:to>
      <xdr:col>2</xdr:col>
      <xdr:colOff>7620</xdr:colOff>
      <xdr:row>69</xdr:row>
      <xdr:rowOff>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C865F6D-C06E-4766-A97C-C7E38A9F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7635180"/>
          <a:ext cx="69342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687120</xdr:colOff>
      <xdr:row>69</xdr:row>
      <xdr:rowOff>876300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760C8CD-F392-4FA3-B870-A70B15F87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38519100"/>
          <a:ext cx="68712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71</xdr:row>
      <xdr:rowOff>0</xdr:rowOff>
    </xdr:from>
    <xdr:to>
      <xdr:col>1</xdr:col>
      <xdr:colOff>683443</xdr:colOff>
      <xdr:row>71</xdr:row>
      <xdr:rowOff>876300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A020073C-7B7B-424F-9E6B-857A1E73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39654480"/>
          <a:ext cx="668203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73</xdr:row>
      <xdr:rowOff>0</xdr:rowOff>
    </xdr:from>
    <xdr:to>
      <xdr:col>1</xdr:col>
      <xdr:colOff>689624</xdr:colOff>
      <xdr:row>73</xdr:row>
      <xdr:rowOff>876300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3807789C-65EF-446F-B1F5-1F084FE3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0789860"/>
          <a:ext cx="68200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80</xdr:row>
      <xdr:rowOff>7620</xdr:rowOff>
    </xdr:from>
    <xdr:to>
      <xdr:col>1</xdr:col>
      <xdr:colOff>685800</xdr:colOff>
      <xdr:row>80</xdr:row>
      <xdr:rowOff>868680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DD0E3114-9976-4BE1-8310-D2458EBF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3822620"/>
          <a:ext cx="67818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79</xdr:row>
      <xdr:rowOff>0</xdr:rowOff>
    </xdr:from>
    <xdr:to>
      <xdr:col>1</xdr:col>
      <xdr:colOff>683195</xdr:colOff>
      <xdr:row>79</xdr:row>
      <xdr:rowOff>868680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352DD68D-0CCC-41EB-B3C0-9C5B9D0D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2931080"/>
          <a:ext cx="675575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7621</xdr:colOff>
      <xdr:row>82</xdr:row>
      <xdr:rowOff>0</xdr:rowOff>
    </xdr:from>
    <xdr:to>
      <xdr:col>1</xdr:col>
      <xdr:colOff>685800</xdr:colOff>
      <xdr:row>82</xdr:row>
      <xdr:rowOff>868680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992FACEA-B4BE-42F6-97E6-32A70DD9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1" y="44950380"/>
          <a:ext cx="678179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84</xdr:row>
      <xdr:rowOff>0</xdr:rowOff>
    </xdr:from>
    <xdr:to>
      <xdr:col>1</xdr:col>
      <xdr:colOff>692100</xdr:colOff>
      <xdr:row>85</xdr:row>
      <xdr:rowOff>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96470A2E-CC95-4D3B-B683-956C4EF1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6085760"/>
          <a:ext cx="68448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85</xdr:row>
      <xdr:rowOff>0</xdr:rowOff>
    </xdr:from>
    <xdr:to>
      <xdr:col>1</xdr:col>
      <xdr:colOff>692196</xdr:colOff>
      <xdr:row>85</xdr:row>
      <xdr:rowOff>868680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3D844D81-54DF-4A0D-82D6-137A976C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6969680"/>
          <a:ext cx="684576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86</xdr:row>
      <xdr:rowOff>0</xdr:rowOff>
    </xdr:from>
    <xdr:to>
      <xdr:col>2</xdr:col>
      <xdr:colOff>2427</xdr:colOff>
      <xdr:row>86</xdr:row>
      <xdr:rowOff>876300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AFC4AE42-B4C9-499A-968D-4C3B9851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7853600"/>
          <a:ext cx="688227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88</xdr:row>
      <xdr:rowOff>0</xdr:rowOff>
    </xdr:from>
    <xdr:to>
      <xdr:col>2</xdr:col>
      <xdr:colOff>0</xdr:colOff>
      <xdr:row>89</xdr:row>
      <xdr:rowOff>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FFB8946-428F-402B-9CC5-C6105A493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8988980"/>
          <a:ext cx="68580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90</xdr:row>
      <xdr:rowOff>0</xdr:rowOff>
    </xdr:from>
    <xdr:to>
      <xdr:col>1</xdr:col>
      <xdr:colOff>684042</xdr:colOff>
      <xdr:row>90</xdr:row>
      <xdr:rowOff>876300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75ED57BE-35B7-4115-91E3-6E8A7C05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0124360"/>
          <a:ext cx="676422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92</xdr:row>
      <xdr:rowOff>0</xdr:rowOff>
    </xdr:from>
    <xdr:to>
      <xdr:col>1</xdr:col>
      <xdr:colOff>684415</xdr:colOff>
      <xdr:row>92</xdr:row>
      <xdr:rowOff>876300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5D3C195A-8796-41FB-8250-3B37A2A9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1259740"/>
          <a:ext cx="67679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93</xdr:row>
      <xdr:rowOff>7620</xdr:rowOff>
    </xdr:from>
    <xdr:to>
      <xdr:col>1</xdr:col>
      <xdr:colOff>685607</xdr:colOff>
      <xdr:row>93</xdr:row>
      <xdr:rowOff>876300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E10B3928-C53C-4E46-860D-F8A5B910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2151280"/>
          <a:ext cx="677987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95</xdr:row>
      <xdr:rowOff>7620</xdr:rowOff>
    </xdr:from>
    <xdr:to>
      <xdr:col>2</xdr:col>
      <xdr:colOff>3782</xdr:colOff>
      <xdr:row>96</xdr:row>
      <xdr:rowOff>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EA9740C2-7369-486C-99B7-CC634AFA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3286660"/>
          <a:ext cx="689582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7620</xdr:colOff>
      <xdr:row>96</xdr:row>
      <xdr:rowOff>0</xdr:rowOff>
    </xdr:from>
    <xdr:ext cx="684594" cy="868680"/>
    <xdr:pic>
      <xdr:nvPicPr>
        <xdr:cNvPr id="50" name="Picture 49">
          <a:extLst>
            <a:ext uri="{FF2B5EF4-FFF2-40B4-BE49-F238E27FC236}">
              <a16:creationId xmlns:a16="http://schemas.microsoft.com/office/drawing/2014/main" id="{4D0FB282-F8D3-4E62-8BF9-D3A86043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5046880"/>
          <a:ext cx="684594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7620</xdr:colOff>
      <xdr:row>97</xdr:row>
      <xdr:rowOff>22860</xdr:rowOff>
    </xdr:from>
    <xdr:to>
      <xdr:col>2</xdr:col>
      <xdr:colOff>0</xdr:colOff>
      <xdr:row>98</xdr:row>
      <xdr:rowOff>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41D9E32D-E651-4231-BE5D-88F475BC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5069740"/>
          <a:ext cx="6858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98</xdr:row>
      <xdr:rowOff>7620</xdr:rowOff>
    </xdr:from>
    <xdr:to>
      <xdr:col>1</xdr:col>
      <xdr:colOff>685800</xdr:colOff>
      <xdr:row>98</xdr:row>
      <xdr:rowOff>853439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1E092BA1-E249-4EB5-B4DE-002D0318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55938420"/>
          <a:ext cx="670560" cy="845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</xdr:colOff>
      <xdr:row>1</xdr:row>
      <xdr:rowOff>15240</xdr:rowOff>
    </xdr:from>
    <xdr:to>
      <xdr:col>2</xdr:col>
      <xdr:colOff>449580</xdr:colOff>
      <xdr:row>1</xdr:row>
      <xdr:rowOff>876300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0B6B60-C8BB-4E7B-8FE2-9BC322E6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563880"/>
          <a:ext cx="90678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167640</xdr:colOff>
      <xdr:row>1</xdr:row>
      <xdr:rowOff>167640</xdr:rowOff>
    </xdr:from>
    <xdr:to>
      <xdr:col>4</xdr:col>
      <xdr:colOff>434340</xdr:colOff>
      <xdr:row>1</xdr:row>
      <xdr:rowOff>685800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0CFB4F-B178-4C5F-AE84-C2E28891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716280"/>
          <a:ext cx="90678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152400</xdr:colOff>
      <xdr:row>1</xdr:row>
      <xdr:rowOff>144780</xdr:rowOff>
    </xdr:from>
    <xdr:to>
      <xdr:col>6</xdr:col>
      <xdr:colOff>449580</xdr:colOff>
      <xdr:row>1</xdr:row>
      <xdr:rowOff>701040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737406F-433A-4AE5-8F07-CE3274CB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693420"/>
          <a:ext cx="9372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129540</xdr:colOff>
      <xdr:row>1</xdr:row>
      <xdr:rowOff>152400</xdr:rowOff>
    </xdr:from>
    <xdr:to>
      <xdr:col>8</xdr:col>
      <xdr:colOff>396240</xdr:colOff>
      <xdr:row>1</xdr:row>
      <xdr:rowOff>731520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10378B3-28DF-4F8F-BDCB-86B59C81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701040"/>
          <a:ext cx="90678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137160</xdr:colOff>
      <xdr:row>1</xdr:row>
      <xdr:rowOff>198120</xdr:rowOff>
    </xdr:from>
    <xdr:to>
      <xdr:col>10</xdr:col>
      <xdr:colOff>411480</xdr:colOff>
      <xdr:row>1</xdr:row>
      <xdr:rowOff>685800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23CBD13-74E0-4826-B932-02E1FF65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80" y="746760"/>
          <a:ext cx="91440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144780</xdr:colOff>
      <xdr:row>1</xdr:row>
      <xdr:rowOff>7620</xdr:rowOff>
    </xdr:from>
    <xdr:to>
      <xdr:col>12</xdr:col>
      <xdr:colOff>381000</xdr:colOff>
      <xdr:row>2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4F78576-2405-43DF-B936-5183576A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5660" y="55626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243840</xdr:colOff>
      <xdr:row>1</xdr:row>
      <xdr:rowOff>7620</xdr:rowOff>
    </xdr:from>
    <xdr:to>
      <xdr:col>14</xdr:col>
      <xdr:colOff>502920</xdr:colOff>
      <xdr:row>1</xdr:row>
      <xdr:rowOff>876300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213FCEC-885D-4E94-A368-34FC891A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4880" y="647700"/>
          <a:ext cx="89916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213360</xdr:colOff>
      <xdr:row>1</xdr:row>
      <xdr:rowOff>152400</xdr:rowOff>
    </xdr:from>
    <xdr:to>
      <xdr:col>19</xdr:col>
      <xdr:colOff>525780</xdr:colOff>
      <xdr:row>1</xdr:row>
      <xdr:rowOff>716280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56BF610-B962-47C3-A6C9-2D12C6CB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4560" y="701040"/>
          <a:ext cx="952500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7</xdr:row>
      <xdr:rowOff>15240</xdr:rowOff>
    </xdr:from>
    <xdr:to>
      <xdr:col>1</xdr:col>
      <xdr:colOff>624840</xdr:colOff>
      <xdr:row>7</xdr:row>
      <xdr:rowOff>868680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002648E-8F1F-4F20-8768-68BEF9597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447800"/>
          <a:ext cx="609600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9</xdr:row>
      <xdr:rowOff>7620</xdr:rowOff>
    </xdr:from>
    <xdr:to>
      <xdr:col>1</xdr:col>
      <xdr:colOff>630891</xdr:colOff>
      <xdr:row>9</xdr:row>
      <xdr:rowOff>830580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847C38E-7CD2-40C4-9E8E-CA8EFB152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324100"/>
          <a:ext cx="623271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11</xdr:row>
      <xdr:rowOff>15240</xdr:rowOff>
    </xdr:from>
    <xdr:to>
      <xdr:col>1</xdr:col>
      <xdr:colOff>632679</xdr:colOff>
      <xdr:row>12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D93B1C0-1436-4D77-AB4F-02813991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3215640"/>
          <a:ext cx="609819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12</xdr:row>
      <xdr:rowOff>15240</xdr:rowOff>
    </xdr:from>
    <xdr:to>
      <xdr:col>1</xdr:col>
      <xdr:colOff>632460</xdr:colOff>
      <xdr:row>12</xdr:row>
      <xdr:rowOff>876300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95A53EA-BD92-456D-86EA-F3D0EC82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4099560"/>
          <a:ext cx="6172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13</xdr:row>
      <xdr:rowOff>7620</xdr:rowOff>
    </xdr:from>
    <xdr:to>
      <xdr:col>1</xdr:col>
      <xdr:colOff>631564</xdr:colOff>
      <xdr:row>13</xdr:row>
      <xdr:rowOff>876300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13F8517-E854-490B-B6A3-3A8B5CEF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975860"/>
          <a:ext cx="623944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16</xdr:row>
      <xdr:rowOff>7620</xdr:rowOff>
    </xdr:from>
    <xdr:to>
      <xdr:col>1</xdr:col>
      <xdr:colOff>625059</xdr:colOff>
      <xdr:row>16</xdr:row>
      <xdr:rowOff>876300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537B6C5-85FA-4B47-86C5-816BC6A9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5859780"/>
          <a:ext cx="609819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21</xdr:row>
      <xdr:rowOff>7620</xdr:rowOff>
    </xdr:from>
    <xdr:to>
      <xdr:col>2</xdr:col>
      <xdr:colOff>0</xdr:colOff>
      <xdr:row>21</xdr:row>
      <xdr:rowOff>876300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EAC2F15-6C73-4AD7-A1C1-34E52CBF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743700"/>
          <a:ext cx="63246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22</xdr:row>
      <xdr:rowOff>7620</xdr:rowOff>
    </xdr:from>
    <xdr:to>
      <xdr:col>1</xdr:col>
      <xdr:colOff>631807</xdr:colOff>
      <xdr:row>22</xdr:row>
      <xdr:rowOff>876300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BDEC452-CA4D-45AB-B175-6783CB8A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7627620"/>
          <a:ext cx="616567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24</xdr:row>
      <xdr:rowOff>7620</xdr:rowOff>
    </xdr:from>
    <xdr:to>
      <xdr:col>1</xdr:col>
      <xdr:colOff>638219</xdr:colOff>
      <xdr:row>25</xdr:row>
      <xdr:rowOff>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90BD50F-A4B2-4223-9AE7-0B435DDD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8511540"/>
          <a:ext cx="622979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25</xdr:row>
      <xdr:rowOff>7620</xdr:rowOff>
    </xdr:from>
    <xdr:to>
      <xdr:col>1</xdr:col>
      <xdr:colOff>634762</xdr:colOff>
      <xdr:row>25</xdr:row>
      <xdr:rowOff>868680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B2EF229-16FA-4C97-B9DA-9AFA2E4A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395460"/>
          <a:ext cx="627142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26</xdr:row>
      <xdr:rowOff>15240</xdr:rowOff>
    </xdr:from>
    <xdr:to>
      <xdr:col>1</xdr:col>
      <xdr:colOff>633702</xdr:colOff>
      <xdr:row>26</xdr:row>
      <xdr:rowOff>868680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45749C4-76EA-4F17-B790-8C111FF2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287000"/>
          <a:ext cx="626082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27</xdr:row>
      <xdr:rowOff>7620</xdr:rowOff>
    </xdr:from>
    <xdr:to>
      <xdr:col>1</xdr:col>
      <xdr:colOff>631681</xdr:colOff>
      <xdr:row>27</xdr:row>
      <xdr:rowOff>876300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70EAEB1-EDE9-40FC-BA30-0803B9A3A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1163300"/>
          <a:ext cx="624061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</xdr:colOff>
      <xdr:row>27</xdr:row>
      <xdr:rowOff>22860</xdr:rowOff>
    </xdr:from>
    <xdr:to>
      <xdr:col>5</xdr:col>
      <xdr:colOff>3454</xdr:colOff>
      <xdr:row>28</xdr:row>
      <xdr:rowOff>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765BABCF-886F-461D-96BC-0D132427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11178540"/>
          <a:ext cx="635914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28</xdr:row>
      <xdr:rowOff>7620</xdr:rowOff>
    </xdr:from>
    <xdr:to>
      <xdr:col>1</xdr:col>
      <xdr:colOff>625879</xdr:colOff>
      <xdr:row>28</xdr:row>
      <xdr:rowOff>868680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A5B93D6-69E9-4563-80FA-122F0110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931140"/>
          <a:ext cx="618259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30</xdr:row>
      <xdr:rowOff>7620</xdr:rowOff>
    </xdr:from>
    <xdr:to>
      <xdr:col>1</xdr:col>
      <xdr:colOff>628705</xdr:colOff>
      <xdr:row>31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BEDBBF0-2745-4278-9D42-578163A0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3815060"/>
          <a:ext cx="61346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31</xdr:row>
      <xdr:rowOff>7620</xdr:rowOff>
    </xdr:from>
    <xdr:to>
      <xdr:col>1</xdr:col>
      <xdr:colOff>623860</xdr:colOff>
      <xdr:row>32</xdr:row>
      <xdr:rowOff>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F6FC33C-955A-4CA5-B712-646ED074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698980"/>
          <a:ext cx="61624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33</xdr:row>
      <xdr:rowOff>7620</xdr:rowOff>
    </xdr:from>
    <xdr:to>
      <xdr:col>1</xdr:col>
      <xdr:colOff>638920</xdr:colOff>
      <xdr:row>33</xdr:row>
      <xdr:rowOff>868680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7E42650-B934-4D7D-AFF1-CFF05A04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5582900"/>
          <a:ext cx="6313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36</xdr:row>
      <xdr:rowOff>15240</xdr:rowOff>
    </xdr:from>
    <xdr:to>
      <xdr:col>1</xdr:col>
      <xdr:colOff>638423</xdr:colOff>
      <xdr:row>36</xdr:row>
      <xdr:rowOff>868680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D151777-A001-40DE-8A77-B3CDD54F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474440"/>
          <a:ext cx="630803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38</xdr:row>
      <xdr:rowOff>7620</xdr:rowOff>
    </xdr:from>
    <xdr:to>
      <xdr:col>1</xdr:col>
      <xdr:colOff>631916</xdr:colOff>
      <xdr:row>38</xdr:row>
      <xdr:rowOff>868680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A82DCFE-875A-4CAF-B429-9A35DFF9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7350740"/>
          <a:ext cx="616676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40</xdr:row>
      <xdr:rowOff>7620</xdr:rowOff>
    </xdr:from>
    <xdr:to>
      <xdr:col>1</xdr:col>
      <xdr:colOff>633962</xdr:colOff>
      <xdr:row>40</xdr:row>
      <xdr:rowOff>868680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2271BBB-16A4-4CEA-BE43-AD2D1FAD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8234660"/>
          <a:ext cx="618722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41</xdr:row>
      <xdr:rowOff>7620</xdr:rowOff>
    </xdr:from>
    <xdr:to>
      <xdr:col>1</xdr:col>
      <xdr:colOff>623316</xdr:colOff>
      <xdr:row>41</xdr:row>
      <xdr:rowOff>861060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962109C-416E-4115-9E9F-36366F80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9118580"/>
          <a:ext cx="615696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43</xdr:row>
      <xdr:rowOff>15240</xdr:rowOff>
    </xdr:from>
    <xdr:to>
      <xdr:col>1</xdr:col>
      <xdr:colOff>624395</xdr:colOff>
      <xdr:row>43</xdr:row>
      <xdr:rowOff>861060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851BD3B-9FB9-4556-9DB1-331B8471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0010120"/>
          <a:ext cx="601535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46</xdr:row>
      <xdr:rowOff>7620</xdr:rowOff>
    </xdr:from>
    <xdr:to>
      <xdr:col>1</xdr:col>
      <xdr:colOff>629596</xdr:colOff>
      <xdr:row>47</xdr:row>
      <xdr:rowOff>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358DCD2-547C-42B3-A204-2602AAE8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0886420"/>
          <a:ext cx="606736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47</xdr:row>
      <xdr:rowOff>15240</xdr:rowOff>
    </xdr:from>
    <xdr:to>
      <xdr:col>1</xdr:col>
      <xdr:colOff>617819</xdr:colOff>
      <xdr:row>47</xdr:row>
      <xdr:rowOff>861060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FDA0DDA-7D21-4165-B274-C533CF71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777960"/>
          <a:ext cx="610199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48</xdr:row>
      <xdr:rowOff>15240</xdr:rowOff>
    </xdr:from>
    <xdr:to>
      <xdr:col>1</xdr:col>
      <xdr:colOff>625059</xdr:colOff>
      <xdr:row>48</xdr:row>
      <xdr:rowOff>876300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76423201-C05E-4DB4-881B-F71BE0A7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22661880"/>
          <a:ext cx="609819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49</xdr:row>
      <xdr:rowOff>15240</xdr:rowOff>
    </xdr:from>
    <xdr:to>
      <xdr:col>1</xdr:col>
      <xdr:colOff>621976</xdr:colOff>
      <xdr:row>49</xdr:row>
      <xdr:rowOff>876300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27C3E561-3F12-4204-A6A0-90474B0A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23545800"/>
          <a:ext cx="606736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51</xdr:row>
      <xdr:rowOff>7620</xdr:rowOff>
    </xdr:from>
    <xdr:to>
      <xdr:col>1</xdr:col>
      <xdr:colOff>632622</xdr:colOff>
      <xdr:row>51</xdr:row>
      <xdr:rowOff>861060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FE8A05E-9E75-471D-B078-839D564F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24422100"/>
          <a:ext cx="617382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52</xdr:row>
      <xdr:rowOff>7620</xdr:rowOff>
    </xdr:from>
    <xdr:to>
      <xdr:col>1</xdr:col>
      <xdr:colOff>625059</xdr:colOff>
      <xdr:row>53</xdr:row>
      <xdr:rowOff>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28CCBD5-003E-4F98-B850-9E609EC8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25306020"/>
          <a:ext cx="609819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53</xdr:row>
      <xdr:rowOff>7620</xdr:rowOff>
    </xdr:from>
    <xdr:to>
      <xdr:col>1</xdr:col>
      <xdr:colOff>630936</xdr:colOff>
      <xdr:row>53</xdr:row>
      <xdr:rowOff>861060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CA3CFCF-D0C1-481F-BD49-EAB8100C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26189940"/>
          <a:ext cx="615696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56</xdr:row>
      <xdr:rowOff>15240</xdr:rowOff>
    </xdr:from>
    <xdr:to>
      <xdr:col>1</xdr:col>
      <xdr:colOff>617971</xdr:colOff>
      <xdr:row>56</xdr:row>
      <xdr:rowOff>861060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6A8E216-0F8D-449E-AE0E-B7A8A502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27081480"/>
          <a:ext cx="602731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58</xdr:row>
      <xdr:rowOff>7620</xdr:rowOff>
    </xdr:from>
    <xdr:to>
      <xdr:col>1</xdr:col>
      <xdr:colOff>634762</xdr:colOff>
      <xdr:row>58</xdr:row>
      <xdr:rowOff>876300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79BC2AF-3D0A-42E2-BEC1-B990909B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7957780"/>
          <a:ext cx="627142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60</xdr:row>
      <xdr:rowOff>7620</xdr:rowOff>
    </xdr:from>
    <xdr:to>
      <xdr:col>1</xdr:col>
      <xdr:colOff>621858</xdr:colOff>
      <xdr:row>61</xdr:row>
      <xdr:rowOff>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F99C7362-0249-4B95-8F34-B394852F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8841700"/>
          <a:ext cx="61423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63</xdr:row>
      <xdr:rowOff>15240</xdr:rowOff>
    </xdr:from>
    <xdr:to>
      <xdr:col>1</xdr:col>
      <xdr:colOff>629902</xdr:colOff>
      <xdr:row>64</xdr:row>
      <xdr:rowOff>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B5CFFABE-1D0E-4990-A9A7-2E447FE4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9733240"/>
          <a:ext cx="622282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64</xdr:row>
      <xdr:rowOff>7620</xdr:rowOff>
    </xdr:from>
    <xdr:to>
      <xdr:col>1</xdr:col>
      <xdr:colOff>623230</xdr:colOff>
      <xdr:row>64</xdr:row>
      <xdr:rowOff>868680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EF730EF1-A4D7-4B69-B52E-6767C9BE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30609540"/>
          <a:ext cx="60799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66</xdr:row>
      <xdr:rowOff>15240</xdr:rowOff>
    </xdr:from>
    <xdr:to>
      <xdr:col>1</xdr:col>
      <xdr:colOff>632460</xdr:colOff>
      <xdr:row>66</xdr:row>
      <xdr:rowOff>866164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153D1E0F-A239-4C8E-B097-22F6B52E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31501080"/>
          <a:ext cx="617220" cy="850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</xdr:colOff>
      <xdr:row>66</xdr:row>
      <xdr:rowOff>15240</xdr:rowOff>
    </xdr:from>
    <xdr:to>
      <xdr:col>3</xdr:col>
      <xdr:colOff>635054</xdr:colOff>
      <xdr:row>66</xdr:row>
      <xdr:rowOff>876300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63231B7B-D307-4D31-89B9-795A66EC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0617160"/>
          <a:ext cx="612194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67</xdr:row>
      <xdr:rowOff>7620</xdr:rowOff>
    </xdr:from>
    <xdr:to>
      <xdr:col>1</xdr:col>
      <xdr:colOff>627197</xdr:colOff>
      <xdr:row>67</xdr:row>
      <xdr:rowOff>876300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F56D14E-7CE0-4DDB-B099-A34062B5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33261300"/>
          <a:ext cx="604337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</xdr:colOff>
      <xdr:row>68</xdr:row>
      <xdr:rowOff>15240</xdr:rowOff>
    </xdr:from>
    <xdr:to>
      <xdr:col>1</xdr:col>
      <xdr:colOff>624513</xdr:colOff>
      <xdr:row>68</xdr:row>
      <xdr:rowOff>876300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AB804AB4-19C9-45E1-A3F9-ABCD4FA1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34152840"/>
          <a:ext cx="594033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69</xdr:row>
      <xdr:rowOff>7620</xdr:rowOff>
    </xdr:from>
    <xdr:to>
      <xdr:col>1</xdr:col>
      <xdr:colOff>631920</xdr:colOff>
      <xdr:row>70</xdr:row>
      <xdr:rowOff>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757592B7-D9B3-44A9-B867-D0962608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35029140"/>
          <a:ext cx="60906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71</xdr:row>
      <xdr:rowOff>7620</xdr:rowOff>
    </xdr:from>
    <xdr:to>
      <xdr:col>1</xdr:col>
      <xdr:colOff>632459</xdr:colOff>
      <xdr:row>71</xdr:row>
      <xdr:rowOff>876300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809328D-0A9E-4C8E-919F-7CC4F0E1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35913060"/>
          <a:ext cx="617219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72</xdr:row>
      <xdr:rowOff>15240</xdr:rowOff>
    </xdr:from>
    <xdr:to>
      <xdr:col>1</xdr:col>
      <xdr:colOff>635508</xdr:colOff>
      <xdr:row>73</xdr:row>
      <xdr:rowOff>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E8793BDD-73C8-42F5-A30E-994E1055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6804600"/>
          <a:ext cx="627888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75</xdr:row>
      <xdr:rowOff>7620</xdr:rowOff>
    </xdr:from>
    <xdr:to>
      <xdr:col>2</xdr:col>
      <xdr:colOff>703</xdr:colOff>
      <xdr:row>75</xdr:row>
      <xdr:rowOff>868680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C1499B02-A014-4A86-8E18-E4B5BA49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680900"/>
          <a:ext cx="633163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76</xdr:row>
      <xdr:rowOff>15240</xdr:rowOff>
    </xdr:from>
    <xdr:to>
      <xdr:col>1</xdr:col>
      <xdr:colOff>635575</xdr:colOff>
      <xdr:row>76</xdr:row>
      <xdr:rowOff>868680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97CD672B-2CED-471C-81CE-C058A75E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38572440"/>
          <a:ext cx="612715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78</xdr:row>
      <xdr:rowOff>15240</xdr:rowOff>
    </xdr:from>
    <xdr:to>
      <xdr:col>2</xdr:col>
      <xdr:colOff>1034</xdr:colOff>
      <xdr:row>78</xdr:row>
      <xdr:rowOff>876300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1C9F93FC-6CB8-44AE-AB48-32E7F7E76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9456360"/>
          <a:ext cx="633494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79</xdr:row>
      <xdr:rowOff>7620</xdr:rowOff>
    </xdr:from>
    <xdr:to>
      <xdr:col>1</xdr:col>
      <xdr:colOff>633282</xdr:colOff>
      <xdr:row>79</xdr:row>
      <xdr:rowOff>868680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C562A872-3B38-4C44-9748-8B7E0633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0332660"/>
          <a:ext cx="625662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213360</xdr:colOff>
      <xdr:row>1</xdr:row>
      <xdr:rowOff>198120</xdr:rowOff>
    </xdr:from>
    <xdr:to>
      <xdr:col>21</xdr:col>
      <xdr:colOff>487680</xdr:colOff>
      <xdr:row>1</xdr:row>
      <xdr:rowOff>731520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7397AE0-E5B7-4031-95B6-51E405D5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4720" y="746760"/>
          <a:ext cx="9144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220980</xdr:colOff>
      <xdr:row>1</xdr:row>
      <xdr:rowOff>129540</xdr:rowOff>
    </xdr:from>
    <xdr:to>
      <xdr:col>23</xdr:col>
      <xdr:colOff>510540</xdr:colOff>
      <xdr:row>1</xdr:row>
      <xdr:rowOff>777240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FC9EFCAA-A304-4D7C-8DBB-4AF8C79B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0" y="678180"/>
          <a:ext cx="92964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220980</xdr:colOff>
      <xdr:row>1</xdr:row>
      <xdr:rowOff>167640</xdr:rowOff>
    </xdr:from>
    <xdr:to>
      <xdr:col>25</xdr:col>
      <xdr:colOff>487680</xdr:colOff>
      <xdr:row>1</xdr:row>
      <xdr:rowOff>754380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A712FB6A-7A96-4532-A7DD-1CF0E864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660" y="716280"/>
          <a:ext cx="906780" cy="58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152400</xdr:colOff>
      <xdr:row>1</xdr:row>
      <xdr:rowOff>182880</xdr:rowOff>
    </xdr:from>
    <xdr:to>
      <xdr:col>27</xdr:col>
      <xdr:colOff>457200</xdr:colOff>
      <xdr:row>1</xdr:row>
      <xdr:rowOff>731520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D95FE6B1-E554-4CA2-93C9-6257D9A0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4240" y="731520"/>
          <a:ext cx="94488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80</xdr:row>
      <xdr:rowOff>7620</xdr:rowOff>
    </xdr:from>
    <xdr:to>
      <xdr:col>1</xdr:col>
      <xdr:colOff>623327</xdr:colOff>
      <xdr:row>80</xdr:row>
      <xdr:rowOff>868680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1E5303EB-4C15-493D-85AF-583E6C30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1216580"/>
          <a:ext cx="615707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81</xdr:row>
      <xdr:rowOff>7620</xdr:rowOff>
    </xdr:from>
    <xdr:to>
      <xdr:col>1</xdr:col>
      <xdr:colOff>618309</xdr:colOff>
      <xdr:row>81</xdr:row>
      <xdr:rowOff>876300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5773F5DA-6D8E-44CA-96D4-7299364E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2100500"/>
          <a:ext cx="610689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22861</xdr:colOff>
      <xdr:row>82</xdr:row>
      <xdr:rowOff>15240</xdr:rowOff>
    </xdr:from>
    <xdr:to>
      <xdr:col>2</xdr:col>
      <xdr:colOff>1</xdr:colOff>
      <xdr:row>82</xdr:row>
      <xdr:rowOff>876300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F8679B97-F0A5-46D4-B4E7-84B09747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1" y="42992040"/>
          <a:ext cx="6172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83</xdr:row>
      <xdr:rowOff>7620</xdr:rowOff>
    </xdr:from>
    <xdr:to>
      <xdr:col>1</xdr:col>
      <xdr:colOff>637903</xdr:colOff>
      <xdr:row>83</xdr:row>
      <xdr:rowOff>876300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61EB7390-32FB-4CBC-A68D-7C8ED3E7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43868340"/>
          <a:ext cx="622663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84</xdr:row>
      <xdr:rowOff>15240</xdr:rowOff>
    </xdr:from>
    <xdr:to>
      <xdr:col>1</xdr:col>
      <xdr:colOff>632460</xdr:colOff>
      <xdr:row>84</xdr:row>
      <xdr:rowOff>861060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388E9F43-5D78-4627-8FB7-2BC24BD8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4759880"/>
          <a:ext cx="62484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624840</xdr:colOff>
      <xdr:row>85</xdr:row>
      <xdr:rowOff>7620</xdr:rowOff>
    </xdr:from>
    <xdr:to>
      <xdr:col>1</xdr:col>
      <xdr:colOff>640079</xdr:colOff>
      <xdr:row>85</xdr:row>
      <xdr:rowOff>876300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DE385038-C60C-4A28-A247-9F228671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45636180"/>
          <a:ext cx="655319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</xdr:colOff>
      <xdr:row>85</xdr:row>
      <xdr:rowOff>7620</xdr:rowOff>
    </xdr:from>
    <xdr:to>
      <xdr:col>5</xdr:col>
      <xdr:colOff>2108</xdr:colOff>
      <xdr:row>86</xdr:row>
      <xdr:rowOff>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31B278C1-1564-4DC7-A67F-2381756C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43868340"/>
          <a:ext cx="63456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86</xdr:row>
      <xdr:rowOff>7620</xdr:rowOff>
    </xdr:from>
    <xdr:to>
      <xdr:col>1</xdr:col>
      <xdr:colOff>635275</xdr:colOff>
      <xdr:row>86</xdr:row>
      <xdr:rowOff>876300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AFF9D878-F7B2-498A-AB66-8D0D131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7404020"/>
          <a:ext cx="627655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624840</xdr:colOff>
      <xdr:row>85</xdr:row>
      <xdr:rowOff>7620</xdr:rowOff>
    </xdr:from>
    <xdr:ext cx="655319" cy="868680"/>
    <xdr:pic>
      <xdr:nvPicPr>
        <xdr:cNvPr id="70" name="Picture 69">
          <a:extLst>
            <a:ext uri="{FF2B5EF4-FFF2-40B4-BE49-F238E27FC236}">
              <a16:creationId xmlns:a16="http://schemas.microsoft.com/office/drawing/2014/main" id="{477263B4-87A9-4B28-933F-955D1636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52760880"/>
          <a:ext cx="655319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workbookViewId="0">
      <selection sqref="A1:A1048576"/>
    </sheetView>
  </sheetViews>
  <sheetFormatPr defaultColWidth="9.109375" defaultRowHeight="15.6" x14ac:dyDescent="0.3"/>
  <cols>
    <col min="1" max="1" width="9.109375" style="3"/>
    <col min="2" max="2" width="10.109375" style="3" customWidth="1"/>
    <col min="3" max="5" width="9.109375" style="3"/>
    <col min="6" max="6" width="10.109375" style="3" customWidth="1"/>
    <col min="7" max="7" width="9.88671875" style="3" customWidth="1"/>
    <col min="8" max="11" width="9.109375" style="3"/>
    <col min="12" max="12" width="9.88671875" style="3" customWidth="1"/>
    <col min="13" max="13" width="9.109375" style="3"/>
    <col min="14" max="16" width="9.88671875" style="3" customWidth="1"/>
    <col min="17" max="17" width="9.109375" style="4"/>
    <col min="18" max="16384" width="9.109375" style="3"/>
  </cols>
  <sheetData>
    <row r="1" spans="1:17" s="1" customFormat="1" ht="43.2" x14ac:dyDescent="0.3">
      <c r="A1" s="1" t="s">
        <v>0</v>
      </c>
      <c r="B1" s="1" t="s">
        <v>1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2</v>
      </c>
      <c r="Q1" s="2" t="s">
        <v>3</v>
      </c>
    </row>
    <row r="2" spans="1:17" ht="69.75" customHeight="1" x14ac:dyDescent="0.3">
      <c r="A2" s="3">
        <v>160711</v>
      </c>
      <c r="C2" s="3">
        <v>1</v>
      </c>
      <c r="D2" s="3">
        <v>1</v>
      </c>
      <c r="Q2" s="4">
        <f t="shared" ref="Q2:Q49" si="0">SUM(C2:O2)</f>
        <v>2</v>
      </c>
    </row>
    <row r="3" spans="1:17" ht="69.75" customHeight="1" x14ac:dyDescent="0.3">
      <c r="A3" s="3">
        <v>160713</v>
      </c>
      <c r="C3" s="3">
        <v>1</v>
      </c>
      <c r="Q3" s="4">
        <f t="shared" si="0"/>
        <v>1</v>
      </c>
    </row>
    <row r="4" spans="1:17" ht="69.75" customHeight="1" x14ac:dyDescent="0.3">
      <c r="A4" s="3">
        <v>160715</v>
      </c>
      <c r="C4" s="3">
        <v>1</v>
      </c>
      <c r="D4" s="3">
        <v>2</v>
      </c>
      <c r="E4" s="3">
        <v>4</v>
      </c>
      <c r="Q4" s="4">
        <f t="shared" si="0"/>
        <v>7</v>
      </c>
    </row>
    <row r="5" spans="1:17" ht="69.75" customHeight="1" x14ac:dyDescent="0.3">
      <c r="A5" s="3">
        <v>160718</v>
      </c>
      <c r="C5" s="3">
        <v>4</v>
      </c>
      <c r="D5" s="3">
        <v>1</v>
      </c>
      <c r="F5" s="3">
        <v>4</v>
      </c>
      <c r="Q5" s="4">
        <f t="shared" si="0"/>
        <v>9</v>
      </c>
    </row>
    <row r="6" spans="1:17" ht="67.5" customHeight="1" x14ac:dyDescent="0.3">
      <c r="A6" s="3">
        <v>160720</v>
      </c>
      <c r="C6" s="3">
        <v>1</v>
      </c>
      <c r="E6" s="3">
        <v>1</v>
      </c>
      <c r="Q6" s="4">
        <f t="shared" si="0"/>
        <v>2</v>
      </c>
    </row>
    <row r="7" spans="1:17" ht="69" customHeight="1" x14ac:dyDescent="0.3">
      <c r="A7" s="3">
        <v>160721</v>
      </c>
      <c r="C7" s="3">
        <v>1</v>
      </c>
      <c r="Q7" s="4">
        <f t="shared" si="0"/>
        <v>1</v>
      </c>
    </row>
    <row r="8" spans="1:17" ht="69.75" customHeight="1" x14ac:dyDescent="0.3">
      <c r="A8" s="3">
        <v>160722</v>
      </c>
      <c r="E8" s="3">
        <v>1</v>
      </c>
      <c r="Q8" s="4">
        <f t="shared" si="0"/>
        <v>1</v>
      </c>
    </row>
    <row r="9" spans="1:17" ht="69.75" customHeight="1" x14ac:dyDescent="0.3">
      <c r="A9" s="3">
        <v>160723</v>
      </c>
      <c r="F9" s="3">
        <v>2</v>
      </c>
      <c r="G9" s="3">
        <v>1</v>
      </c>
      <c r="H9" s="3">
        <v>1</v>
      </c>
      <c r="Q9" s="4">
        <f t="shared" si="0"/>
        <v>4</v>
      </c>
    </row>
    <row r="10" spans="1:17" ht="69.75" customHeight="1" x14ac:dyDescent="0.3">
      <c r="A10" s="3">
        <v>160725</v>
      </c>
      <c r="C10" s="3">
        <v>1</v>
      </c>
      <c r="G10" s="3">
        <v>1</v>
      </c>
      <c r="H10" s="3">
        <v>4</v>
      </c>
      <c r="I10" s="3">
        <v>1</v>
      </c>
      <c r="Q10" s="4">
        <f t="shared" si="0"/>
        <v>7</v>
      </c>
    </row>
    <row r="11" spans="1:17" ht="69.75" customHeight="1" x14ac:dyDescent="0.3">
      <c r="A11" s="3">
        <v>160726</v>
      </c>
      <c r="C11" s="3">
        <v>1</v>
      </c>
      <c r="E11" s="3">
        <v>2</v>
      </c>
      <c r="Q11" s="4">
        <f t="shared" si="0"/>
        <v>3</v>
      </c>
    </row>
    <row r="12" spans="1:17" ht="69.75" customHeight="1" x14ac:dyDescent="0.3">
      <c r="A12" s="3">
        <v>160727</v>
      </c>
      <c r="C12" s="3">
        <v>1</v>
      </c>
      <c r="E12" s="3">
        <v>1</v>
      </c>
      <c r="H12" s="3">
        <v>3</v>
      </c>
      <c r="Q12" s="4">
        <f t="shared" si="0"/>
        <v>5</v>
      </c>
    </row>
    <row r="13" spans="1:17" ht="69.75" customHeight="1" x14ac:dyDescent="0.3">
      <c r="A13" s="3">
        <v>160730</v>
      </c>
      <c r="C13" s="3">
        <v>2</v>
      </c>
      <c r="E13" s="3">
        <v>5</v>
      </c>
      <c r="I13" s="3">
        <v>1</v>
      </c>
      <c r="J13" s="3">
        <v>1</v>
      </c>
      <c r="Q13" s="4">
        <f t="shared" si="0"/>
        <v>9</v>
      </c>
    </row>
    <row r="14" spans="1:17" ht="69.75" customHeight="1" x14ac:dyDescent="0.3">
      <c r="A14" s="3">
        <v>160803</v>
      </c>
      <c r="E14" s="3">
        <v>4</v>
      </c>
      <c r="F14" s="3">
        <v>2</v>
      </c>
      <c r="G14" s="3">
        <v>2</v>
      </c>
      <c r="J14" s="3">
        <v>1</v>
      </c>
      <c r="K14" s="3">
        <v>1</v>
      </c>
      <c r="Q14" s="4">
        <f t="shared" si="0"/>
        <v>10</v>
      </c>
    </row>
    <row r="15" spans="1:17" ht="69.75" customHeight="1" x14ac:dyDescent="0.3">
      <c r="A15" s="3">
        <v>160805</v>
      </c>
      <c r="F15" s="3">
        <v>1</v>
      </c>
      <c r="G15" s="3">
        <v>5</v>
      </c>
      <c r="H15" s="3">
        <v>12</v>
      </c>
      <c r="Q15" s="4">
        <f t="shared" si="0"/>
        <v>18</v>
      </c>
    </row>
    <row r="16" spans="1:17" ht="69.75" customHeight="1" x14ac:dyDescent="0.3">
      <c r="A16" s="3">
        <v>160806</v>
      </c>
      <c r="C16" s="3">
        <v>3</v>
      </c>
      <c r="E16" s="3">
        <v>4</v>
      </c>
      <c r="G16" s="3">
        <v>3</v>
      </c>
      <c r="H16" s="3">
        <v>6</v>
      </c>
      <c r="I16" s="3">
        <v>2</v>
      </c>
      <c r="Q16" s="4">
        <f t="shared" si="0"/>
        <v>18</v>
      </c>
    </row>
    <row r="17" spans="1:17" ht="69.75" customHeight="1" x14ac:dyDescent="0.3">
      <c r="A17" s="3">
        <v>160808</v>
      </c>
      <c r="C17" s="3">
        <v>1</v>
      </c>
      <c r="E17" s="3">
        <v>1</v>
      </c>
      <c r="F17" s="3">
        <v>1</v>
      </c>
      <c r="G17" s="3">
        <v>6</v>
      </c>
      <c r="J17" s="3">
        <v>3</v>
      </c>
      <c r="K17" s="3">
        <v>1</v>
      </c>
      <c r="Q17" s="4">
        <f t="shared" si="0"/>
        <v>13</v>
      </c>
    </row>
    <row r="18" spans="1:17" ht="69.75" customHeight="1" x14ac:dyDescent="0.3">
      <c r="A18" s="3">
        <v>160809</v>
      </c>
      <c r="E18" s="3">
        <v>1</v>
      </c>
      <c r="H18" s="3">
        <v>5</v>
      </c>
      <c r="Q18" s="4">
        <f t="shared" si="0"/>
        <v>6</v>
      </c>
    </row>
    <row r="19" spans="1:17" ht="69.75" customHeight="1" x14ac:dyDescent="0.3">
      <c r="A19" s="3">
        <v>160810</v>
      </c>
      <c r="C19" s="3">
        <v>2</v>
      </c>
      <c r="E19" s="3">
        <v>1</v>
      </c>
      <c r="G19" s="3">
        <v>2</v>
      </c>
      <c r="I19" s="3">
        <v>2</v>
      </c>
      <c r="J19" s="3">
        <v>2</v>
      </c>
      <c r="Q19" s="4">
        <f t="shared" si="0"/>
        <v>9</v>
      </c>
    </row>
    <row r="20" spans="1:17" ht="69.75" customHeight="1" x14ac:dyDescent="0.3">
      <c r="A20" s="3">
        <v>160811</v>
      </c>
      <c r="E20" s="3">
        <v>1</v>
      </c>
      <c r="H20" s="3">
        <v>6</v>
      </c>
      <c r="L20" s="3">
        <v>1</v>
      </c>
      <c r="M20" s="3">
        <v>1</v>
      </c>
      <c r="Q20" s="4">
        <f t="shared" si="0"/>
        <v>9</v>
      </c>
    </row>
    <row r="21" spans="1:17" ht="69.75" customHeight="1" x14ac:dyDescent="0.3">
      <c r="A21" s="3">
        <v>160812</v>
      </c>
      <c r="E21" s="3">
        <v>3</v>
      </c>
      <c r="F21" s="3">
        <v>2</v>
      </c>
      <c r="G21" s="3">
        <v>8</v>
      </c>
      <c r="H21" s="3">
        <v>11</v>
      </c>
      <c r="J21" s="3">
        <v>9</v>
      </c>
      <c r="M21" s="3">
        <v>1</v>
      </c>
      <c r="Q21" s="4">
        <f t="shared" si="0"/>
        <v>34</v>
      </c>
    </row>
    <row r="22" spans="1:17" ht="69.75" customHeight="1" x14ac:dyDescent="0.3">
      <c r="A22" s="3">
        <v>160813</v>
      </c>
      <c r="C22" s="3">
        <v>1</v>
      </c>
      <c r="E22" s="3">
        <v>1</v>
      </c>
      <c r="G22" s="3">
        <v>2</v>
      </c>
      <c r="L22" s="3">
        <v>1</v>
      </c>
      <c r="Q22" s="4">
        <f t="shared" si="0"/>
        <v>5</v>
      </c>
    </row>
    <row r="23" spans="1:17" ht="69.75" customHeight="1" x14ac:dyDescent="0.3">
      <c r="A23" s="3">
        <v>160815</v>
      </c>
      <c r="C23" s="3">
        <v>2</v>
      </c>
      <c r="D23" s="3">
        <v>1</v>
      </c>
      <c r="E23" s="3">
        <v>2</v>
      </c>
      <c r="N23" s="3">
        <v>1</v>
      </c>
      <c r="Q23" s="4">
        <f t="shared" si="0"/>
        <v>6</v>
      </c>
    </row>
    <row r="24" spans="1:17" ht="69.75" customHeight="1" x14ac:dyDescent="0.3">
      <c r="A24" s="3">
        <v>160816</v>
      </c>
      <c r="C24" s="3">
        <v>2</v>
      </c>
      <c r="D24" s="3">
        <v>1</v>
      </c>
      <c r="E24" s="3">
        <v>4</v>
      </c>
      <c r="F24" s="3">
        <v>1</v>
      </c>
      <c r="G24" s="3">
        <v>15</v>
      </c>
      <c r="H24" s="3">
        <v>1</v>
      </c>
      <c r="I24" s="3">
        <v>3</v>
      </c>
      <c r="Q24" s="4">
        <f t="shared" si="0"/>
        <v>27</v>
      </c>
    </row>
    <row r="25" spans="1:17" ht="69.75" customHeight="1" x14ac:dyDescent="0.3">
      <c r="A25" s="3">
        <v>160817</v>
      </c>
      <c r="D25" s="3">
        <v>2</v>
      </c>
      <c r="G25" s="3">
        <v>1</v>
      </c>
      <c r="I25" s="3">
        <v>1</v>
      </c>
      <c r="Q25" s="4">
        <f t="shared" si="0"/>
        <v>4</v>
      </c>
    </row>
    <row r="26" spans="1:17" ht="69.75" customHeight="1" x14ac:dyDescent="0.3">
      <c r="A26" s="3">
        <v>160818</v>
      </c>
      <c r="F26" s="3">
        <v>1</v>
      </c>
      <c r="K26" s="3">
        <v>1</v>
      </c>
      <c r="Q26" s="4">
        <f t="shared" si="0"/>
        <v>2</v>
      </c>
    </row>
    <row r="27" spans="1:17" ht="69.75" customHeight="1" x14ac:dyDescent="0.3">
      <c r="A27" s="3">
        <v>160819</v>
      </c>
      <c r="C27" s="3">
        <v>2</v>
      </c>
      <c r="G27" s="3">
        <v>1</v>
      </c>
      <c r="H27" s="3">
        <v>2</v>
      </c>
      <c r="Q27" s="4">
        <f t="shared" si="0"/>
        <v>5</v>
      </c>
    </row>
    <row r="28" spans="1:17" ht="69.75" customHeight="1" x14ac:dyDescent="0.3">
      <c r="A28" s="3">
        <v>160820</v>
      </c>
      <c r="C28" s="3">
        <v>2</v>
      </c>
      <c r="E28" s="3">
        <v>4</v>
      </c>
      <c r="F28" s="3">
        <v>1</v>
      </c>
      <c r="G28" s="3">
        <v>11</v>
      </c>
      <c r="I28" s="3">
        <v>4</v>
      </c>
      <c r="L28" s="3">
        <v>1</v>
      </c>
      <c r="M28" s="3">
        <v>1</v>
      </c>
      <c r="N28" s="3">
        <v>1</v>
      </c>
      <c r="Q28" s="4">
        <f t="shared" si="0"/>
        <v>25</v>
      </c>
    </row>
    <row r="29" spans="1:17" ht="69.75" customHeight="1" x14ac:dyDescent="0.3">
      <c r="A29" s="3">
        <v>160822</v>
      </c>
      <c r="C29" s="3">
        <v>4</v>
      </c>
      <c r="F29" s="3">
        <v>1</v>
      </c>
      <c r="J29" s="3">
        <v>13</v>
      </c>
      <c r="Q29" s="4">
        <f t="shared" si="0"/>
        <v>18</v>
      </c>
    </row>
    <row r="30" spans="1:17" ht="69.75" customHeight="1" x14ac:dyDescent="0.3">
      <c r="A30" s="3">
        <v>160823</v>
      </c>
      <c r="H30" s="3">
        <v>4</v>
      </c>
      <c r="I30" s="3">
        <v>1</v>
      </c>
      <c r="Q30" s="4">
        <f t="shared" si="0"/>
        <v>5</v>
      </c>
    </row>
    <row r="31" spans="1:17" ht="69.75" customHeight="1" x14ac:dyDescent="0.3">
      <c r="A31" s="3">
        <v>160824</v>
      </c>
      <c r="F31" s="3">
        <v>2</v>
      </c>
      <c r="G31" s="3">
        <v>6</v>
      </c>
      <c r="L31" s="3">
        <v>1</v>
      </c>
      <c r="Q31" s="4">
        <f t="shared" si="0"/>
        <v>9</v>
      </c>
    </row>
    <row r="32" spans="1:17" ht="69.75" customHeight="1" x14ac:dyDescent="0.3">
      <c r="A32" s="3">
        <v>160825</v>
      </c>
      <c r="C32" s="3">
        <v>1</v>
      </c>
      <c r="E32" s="3">
        <v>1</v>
      </c>
      <c r="F32" s="3">
        <v>1</v>
      </c>
      <c r="G32" s="3">
        <v>2</v>
      </c>
      <c r="I32" s="3">
        <v>2</v>
      </c>
      <c r="L32" s="3">
        <v>5</v>
      </c>
      <c r="M32" s="3">
        <v>1</v>
      </c>
      <c r="Q32" s="4">
        <f t="shared" si="0"/>
        <v>13</v>
      </c>
    </row>
    <row r="33" spans="1:17" ht="69.75" customHeight="1" x14ac:dyDescent="0.3">
      <c r="A33" s="3">
        <v>160829</v>
      </c>
      <c r="C33" s="3">
        <v>1</v>
      </c>
      <c r="E33" s="3">
        <v>6</v>
      </c>
      <c r="G33" s="3">
        <v>7</v>
      </c>
      <c r="I33" s="3">
        <v>1</v>
      </c>
      <c r="J33" s="3">
        <v>13</v>
      </c>
      <c r="L33" s="3">
        <v>2</v>
      </c>
      <c r="Q33" s="4">
        <f t="shared" si="0"/>
        <v>30</v>
      </c>
    </row>
    <row r="34" spans="1:17" ht="69.75" customHeight="1" x14ac:dyDescent="0.3">
      <c r="A34" s="3">
        <v>160830</v>
      </c>
      <c r="C34" s="3">
        <v>2</v>
      </c>
      <c r="G34" s="3">
        <v>2</v>
      </c>
      <c r="H34" s="3">
        <v>6</v>
      </c>
      <c r="M34" s="3">
        <v>2</v>
      </c>
      <c r="O34" s="3">
        <v>1</v>
      </c>
      <c r="Q34" s="4">
        <f t="shared" si="0"/>
        <v>13</v>
      </c>
    </row>
    <row r="35" spans="1:17" ht="69.75" customHeight="1" x14ac:dyDescent="0.3">
      <c r="A35" s="3">
        <v>160831</v>
      </c>
      <c r="C35" s="3">
        <v>2</v>
      </c>
      <c r="E35" s="3">
        <v>2</v>
      </c>
      <c r="G35" s="3">
        <v>8</v>
      </c>
      <c r="L35" s="3">
        <v>1</v>
      </c>
      <c r="Q35" s="4">
        <f t="shared" si="0"/>
        <v>13</v>
      </c>
    </row>
    <row r="36" spans="1:17" ht="69.75" customHeight="1" x14ac:dyDescent="0.3">
      <c r="A36" s="3">
        <v>160903</v>
      </c>
      <c r="D36" s="3">
        <v>2</v>
      </c>
      <c r="E36" s="3">
        <v>3</v>
      </c>
      <c r="F36" s="3">
        <v>3</v>
      </c>
      <c r="G36" s="3">
        <v>22</v>
      </c>
      <c r="H36" s="3">
        <v>2</v>
      </c>
      <c r="I36" s="3">
        <v>3</v>
      </c>
      <c r="J36" s="3">
        <v>18</v>
      </c>
      <c r="L36" s="3">
        <v>21</v>
      </c>
      <c r="M36" s="3">
        <v>1</v>
      </c>
      <c r="Q36" s="4">
        <f t="shared" si="0"/>
        <v>75</v>
      </c>
    </row>
    <row r="37" spans="1:17" ht="69.75" customHeight="1" x14ac:dyDescent="0.3">
      <c r="A37" s="3">
        <v>160905</v>
      </c>
      <c r="E37" s="3">
        <v>4</v>
      </c>
      <c r="Q37" s="4">
        <f t="shared" si="0"/>
        <v>4</v>
      </c>
    </row>
    <row r="38" spans="1:17" ht="69.75" customHeight="1" x14ac:dyDescent="0.3">
      <c r="A38" s="3">
        <v>160906</v>
      </c>
      <c r="C38" s="3">
        <v>2</v>
      </c>
      <c r="E38" s="3">
        <v>1</v>
      </c>
      <c r="G38" s="3">
        <v>14</v>
      </c>
      <c r="H38" s="3">
        <v>1</v>
      </c>
      <c r="I38" s="3">
        <v>1</v>
      </c>
      <c r="L38" s="3">
        <v>3</v>
      </c>
      <c r="O38" s="3">
        <v>1</v>
      </c>
      <c r="Q38" s="4">
        <f t="shared" si="0"/>
        <v>23</v>
      </c>
    </row>
    <row r="39" spans="1:17" ht="69.75" customHeight="1" x14ac:dyDescent="0.3">
      <c r="A39" s="3">
        <v>160909</v>
      </c>
      <c r="C39" s="3">
        <v>1</v>
      </c>
      <c r="E39" s="3">
        <v>2</v>
      </c>
      <c r="L39" s="3">
        <v>4</v>
      </c>
      <c r="Q39" s="4">
        <f t="shared" si="0"/>
        <v>7</v>
      </c>
    </row>
    <row r="40" spans="1:17" ht="69.75" customHeight="1" x14ac:dyDescent="0.3">
      <c r="A40" s="3">
        <v>160910</v>
      </c>
      <c r="C40" s="3">
        <v>1</v>
      </c>
      <c r="D40" s="3">
        <v>2</v>
      </c>
      <c r="F40" s="3">
        <v>1</v>
      </c>
      <c r="G40" s="3">
        <v>6</v>
      </c>
      <c r="H40" s="3">
        <v>4</v>
      </c>
      <c r="I40" s="3">
        <v>2</v>
      </c>
      <c r="L40" s="3">
        <v>8</v>
      </c>
      <c r="Q40" s="4">
        <f t="shared" si="0"/>
        <v>24</v>
      </c>
    </row>
    <row r="41" spans="1:17" ht="69.75" customHeight="1" x14ac:dyDescent="0.3">
      <c r="A41" s="3">
        <v>160912</v>
      </c>
      <c r="E41" s="3">
        <v>1</v>
      </c>
      <c r="G41" s="3">
        <v>1</v>
      </c>
      <c r="H41" s="3">
        <v>3</v>
      </c>
      <c r="J41" s="3">
        <v>34</v>
      </c>
      <c r="L41" s="3">
        <v>3</v>
      </c>
      <c r="O41" s="3">
        <v>1</v>
      </c>
      <c r="Q41" s="4">
        <f t="shared" si="0"/>
        <v>43</v>
      </c>
    </row>
    <row r="42" spans="1:17" ht="69.75" customHeight="1" x14ac:dyDescent="0.3">
      <c r="A42" s="3">
        <v>160913</v>
      </c>
      <c r="F42" s="3">
        <v>1</v>
      </c>
      <c r="G42" s="3">
        <v>20</v>
      </c>
      <c r="H42" s="3">
        <v>2</v>
      </c>
      <c r="I42" s="3">
        <v>2</v>
      </c>
      <c r="J42" s="3">
        <v>1</v>
      </c>
      <c r="L42" s="3">
        <v>13</v>
      </c>
      <c r="Q42" s="4">
        <f t="shared" si="0"/>
        <v>39</v>
      </c>
    </row>
    <row r="43" spans="1:17" s="1" customFormat="1" ht="43.2" x14ac:dyDescent="0.3">
      <c r="A43" s="1" t="s">
        <v>0</v>
      </c>
      <c r="B43" s="1" t="s">
        <v>1</v>
      </c>
      <c r="C43" s="1" t="s">
        <v>5</v>
      </c>
      <c r="D43" s="1" t="s">
        <v>6</v>
      </c>
      <c r="E43" s="1" t="s">
        <v>7</v>
      </c>
      <c r="F43" s="1" t="s">
        <v>8</v>
      </c>
      <c r="G43" s="1" t="s">
        <v>9</v>
      </c>
      <c r="H43" s="1" t="s">
        <v>10</v>
      </c>
      <c r="I43" s="1" t="s">
        <v>11</v>
      </c>
      <c r="J43" s="1" t="s">
        <v>12</v>
      </c>
      <c r="K43" s="1" t="s">
        <v>13</v>
      </c>
      <c r="L43" s="1" t="s">
        <v>14</v>
      </c>
      <c r="M43" s="1" t="s">
        <v>15</v>
      </c>
      <c r="N43" s="1" t="s">
        <v>16</v>
      </c>
      <c r="O43" s="1" t="s">
        <v>17</v>
      </c>
      <c r="P43" s="1" t="s">
        <v>2</v>
      </c>
      <c r="Q43" s="2" t="s">
        <v>3</v>
      </c>
    </row>
    <row r="44" spans="1:17" ht="69.75" customHeight="1" x14ac:dyDescent="0.3">
      <c r="A44" s="3">
        <v>160915</v>
      </c>
      <c r="C44" s="3">
        <v>1</v>
      </c>
      <c r="E44" s="3">
        <v>2</v>
      </c>
      <c r="F44" s="3">
        <v>2</v>
      </c>
      <c r="G44" s="3">
        <v>2</v>
      </c>
      <c r="L44" s="3">
        <v>8</v>
      </c>
      <c r="M44" s="3">
        <v>1</v>
      </c>
      <c r="O44" s="3">
        <v>1</v>
      </c>
      <c r="Q44" s="4">
        <f t="shared" si="0"/>
        <v>17</v>
      </c>
    </row>
    <row r="45" spans="1:17" ht="69.75" customHeight="1" x14ac:dyDescent="0.3">
      <c r="A45" s="3">
        <v>160917</v>
      </c>
      <c r="C45" s="3">
        <v>2</v>
      </c>
      <c r="D45" s="3">
        <v>1</v>
      </c>
      <c r="E45" s="3">
        <v>2</v>
      </c>
      <c r="F45" s="3">
        <v>2</v>
      </c>
      <c r="G45" s="3">
        <v>7</v>
      </c>
      <c r="H45" s="3">
        <v>4</v>
      </c>
      <c r="I45" s="3">
        <v>1</v>
      </c>
      <c r="L45" s="3">
        <v>17</v>
      </c>
      <c r="Q45" s="4">
        <f t="shared" si="0"/>
        <v>36</v>
      </c>
    </row>
    <row r="46" spans="1:17" ht="69.75" customHeight="1" x14ac:dyDescent="0.3">
      <c r="A46" s="3">
        <v>160919</v>
      </c>
      <c r="G46" s="3">
        <v>3</v>
      </c>
      <c r="L46" s="3">
        <v>4</v>
      </c>
      <c r="Q46" s="4">
        <f t="shared" si="0"/>
        <v>7</v>
      </c>
    </row>
    <row r="47" spans="1:17" ht="69.75" customHeight="1" x14ac:dyDescent="0.3">
      <c r="A47" s="3">
        <v>160924</v>
      </c>
      <c r="C47" s="3">
        <v>2</v>
      </c>
      <c r="E47" s="3">
        <v>5</v>
      </c>
      <c r="F47" s="3">
        <v>1</v>
      </c>
      <c r="G47" s="3">
        <v>12</v>
      </c>
      <c r="H47" s="3">
        <v>3</v>
      </c>
      <c r="I47" s="3">
        <v>1</v>
      </c>
      <c r="L47" s="3">
        <v>25</v>
      </c>
      <c r="M47" s="3">
        <v>1</v>
      </c>
      <c r="Q47" s="4">
        <f t="shared" si="0"/>
        <v>50</v>
      </c>
    </row>
    <row r="48" spans="1:17" ht="69.75" customHeight="1" x14ac:dyDescent="0.3">
      <c r="A48" s="3">
        <v>160926</v>
      </c>
      <c r="M48" s="3">
        <v>2</v>
      </c>
      <c r="Q48" s="4">
        <f t="shared" si="0"/>
        <v>2</v>
      </c>
    </row>
    <row r="49" spans="1:17" ht="69.75" customHeight="1" x14ac:dyDescent="0.3">
      <c r="A49" s="3">
        <v>161001</v>
      </c>
      <c r="C49" s="3">
        <v>3</v>
      </c>
      <c r="E49" s="3">
        <v>6</v>
      </c>
      <c r="F49" s="3">
        <v>2</v>
      </c>
      <c r="G49" s="3">
        <v>11</v>
      </c>
      <c r="H49" s="3">
        <v>44</v>
      </c>
      <c r="I49" s="3">
        <v>7</v>
      </c>
      <c r="J49" s="3">
        <v>37</v>
      </c>
      <c r="L49" s="3">
        <v>61</v>
      </c>
      <c r="M49" s="3">
        <v>77</v>
      </c>
      <c r="N49" s="3">
        <v>2</v>
      </c>
      <c r="O49" s="3">
        <v>2</v>
      </c>
      <c r="Q49" s="4">
        <f t="shared" si="0"/>
        <v>252</v>
      </c>
    </row>
    <row r="50" spans="1:17" ht="69.75" customHeight="1" x14ac:dyDescent="0.3">
      <c r="A50" s="3">
        <v>161006</v>
      </c>
      <c r="C50" s="3">
        <v>4</v>
      </c>
      <c r="D50" s="3">
        <v>14</v>
      </c>
      <c r="E50" s="3">
        <v>16</v>
      </c>
      <c r="F50" s="3">
        <v>3</v>
      </c>
      <c r="G50" s="3">
        <v>40</v>
      </c>
      <c r="I50" s="3">
        <v>2</v>
      </c>
      <c r="K50" s="3">
        <v>1</v>
      </c>
      <c r="L50" s="3">
        <v>39</v>
      </c>
      <c r="M50" s="3">
        <v>201</v>
      </c>
      <c r="N50" s="3">
        <v>3</v>
      </c>
      <c r="O50" s="3">
        <v>11</v>
      </c>
      <c r="Q50" s="4">
        <f>SUM(C50:O50)</f>
        <v>334</v>
      </c>
    </row>
    <row r="51" spans="1:17" x14ac:dyDescent="0.3">
      <c r="A51" s="5" t="s">
        <v>4</v>
      </c>
      <c r="B51" s="4"/>
      <c r="C51" s="4">
        <f>SUM(C2:C50)</f>
        <v>55</v>
      </c>
      <c r="D51" s="4">
        <f t="shared" ref="D51:Q51" si="1">SUM(D2:D50)</f>
        <v>27</v>
      </c>
      <c r="E51" s="4">
        <f t="shared" si="1"/>
        <v>91</v>
      </c>
      <c r="F51" s="4">
        <f t="shared" si="1"/>
        <v>34</v>
      </c>
      <c r="G51" s="4">
        <f t="shared" si="1"/>
        <v>221</v>
      </c>
      <c r="H51" s="4">
        <f t="shared" si="1"/>
        <v>124</v>
      </c>
      <c r="I51" s="4">
        <f t="shared" si="1"/>
        <v>37</v>
      </c>
      <c r="J51" s="4">
        <f t="shared" si="1"/>
        <v>132</v>
      </c>
      <c r="K51" s="4">
        <f t="shared" si="1"/>
        <v>4</v>
      </c>
      <c r="L51" s="4">
        <f t="shared" si="1"/>
        <v>218</v>
      </c>
      <c r="M51" s="4">
        <f t="shared" si="1"/>
        <v>289</v>
      </c>
      <c r="N51" s="4">
        <f t="shared" si="1"/>
        <v>7</v>
      </c>
      <c r="O51" s="4">
        <f t="shared" si="1"/>
        <v>17</v>
      </c>
      <c r="P51" s="4">
        <f>SUM(C51:O51)</f>
        <v>1256</v>
      </c>
      <c r="Q51" s="4">
        <f t="shared" si="1"/>
        <v>1256</v>
      </c>
    </row>
    <row r="52" spans="1:17" s="1" customFormat="1" ht="43.2" x14ac:dyDescent="0.3">
      <c r="A52" s="1" t="s">
        <v>0</v>
      </c>
      <c r="B52" s="1" t="s">
        <v>1</v>
      </c>
      <c r="C52" s="1" t="s">
        <v>5</v>
      </c>
      <c r="D52" s="1" t="s">
        <v>6</v>
      </c>
      <c r="E52" s="1" t="s">
        <v>7</v>
      </c>
      <c r="F52" s="1" t="s">
        <v>8</v>
      </c>
      <c r="G52" s="1" t="s">
        <v>9</v>
      </c>
      <c r="H52" s="1" t="s">
        <v>10</v>
      </c>
      <c r="I52" s="1" t="s">
        <v>11</v>
      </c>
      <c r="J52" s="1" t="s">
        <v>12</v>
      </c>
      <c r="K52" s="1" t="s">
        <v>13</v>
      </c>
      <c r="L52" s="1" t="s">
        <v>14</v>
      </c>
      <c r="M52" s="1" t="s">
        <v>15</v>
      </c>
      <c r="N52" s="1" t="s">
        <v>16</v>
      </c>
      <c r="O52" s="1" t="s">
        <v>17</v>
      </c>
      <c r="P52" s="1" t="s">
        <v>2</v>
      </c>
      <c r="Q52" s="2" t="s">
        <v>3</v>
      </c>
    </row>
  </sheetData>
  <pageMargins left="0.7" right="0.7" top="0.75" bottom="0.75" header="0.3" footer="0.3"/>
  <pageSetup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03"/>
  <sheetViews>
    <sheetView workbookViewId="0">
      <pane ySplit="1" topLeftCell="A2" activePane="bottomLeft" state="frozen"/>
      <selection pane="bottomLeft" activeCell="C100" sqref="C100"/>
    </sheetView>
  </sheetViews>
  <sheetFormatPr defaultColWidth="9.109375" defaultRowHeight="69.75" customHeight="1" x14ac:dyDescent="0.3"/>
  <cols>
    <col min="1" max="1" width="9.109375" style="3"/>
    <col min="2" max="2" width="10.109375" style="3" customWidth="1"/>
    <col min="3" max="4" width="9.109375" style="3"/>
    <col min="5" max="5" width="9.88671875" style="3" customWidth="1"/>
    <col min="6" max="6" width="9.109375" style="3"/>
    <col min="7" max="7" width="10.109375" style="3" customWidth="1"/>
    <col min="8" max="10" width="9.88671875" style="3" customWidth="1"/>
    <col min="11" max="14" width="9.109375" style="3"/>
    <col min="15" max="18" width="9.88671875" style="3" customWidth="1"/>
    <col min="19" max="19" width="9.109375" style="3"/>
    <col min="20" max="24" width="9.88671875" style="3" customWidth="1"/>
    <col min="25" max="25" width="11.5546875" style="3" customWidth="1"/>
    <col min="26" max="31" width="9.88671875" style="3" customWidth="1"/>
    <col min="32" max="32" width="9.109375" style="4"/>
    <col min="33" max="33" width="9.109375" style="10"/>
  </cols>
  <sheetData>
    <row r="1" spans="1:33" s="1" customFormat="1" ht="43.2" customHeight="1" x14ac:dyDescent="0.3">
      <c r="A1" s="1" t="s">
        <v>0</v>
      </c>
      <c r="B1" s="1" t="s">
        <v>1</v>
      </c>
      <c r="C1" s="1" t="s">
        <v>5</v>
      </c>
      <c r="D1" s="1" t="s">
        <v>6</v>
      </c>
      <c r="E1" s="1" t="s">
        <v>24</v>
      </c>
      <c r="F1" s="1" t="s">
        <v>7</v>
      </c>
      <c r="G1" s="1" t="s">
        <v>8</v>
      </c>
      <c r="H1" s="1" t="s">
        <v>26</v>
      </c>
      <c r="I1" s="1" t="s">
        <v>27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35</v>
      </c>
      <c r="P1" s="1" t="s">
        <v>14</v>
      </c>
      <c r="Q1" s="1" t="s">
        <v>36</v>
      </c>
      <c r="R1" s="1" t="s">
        <v>38</v>
      </c>
      <c r="S1" s="1" t="s">
        <v>15</v>
      </c>
      <c r="T1" s="1" t="s">
        <v>39</v>
      </c>
      <c r="U1" s="1" t="s">
        <v>16</v>
      </c>
      <c r="V1" s="1" t="s">
        <v>37</v>
      </c>
      <c r="W1" s="1" t="s">
        <v>34</v>
      </c>
      <c r="X1" s="1" t="s">
        <v>17</v>
      </c>
      <c r="Y1" s="1" t="s">
        <v>31</v>
      </c>
      <c r="Z1" s="1" t="s">
        <v>32</v>
      </c>
      <c r="AA1" s="1" t="s">
        <v>33</v>
      </c>
      <c r="AB1" s="1" t="s">
        <v>28</v>
      </c>
      <c r="AC1" s="1" t="s">
        <v>29</v>
      </c>
      <c r="AD1" s="1" t="s">
        <v>30</v>
      </c>
      <c r="AE1" s="1" t="s">
        <v>2</v>
      </c>
      <c r="AF1" s="2" t="s">
        <v>18</v>
      </c>
      <c r="AG1" s="12" t="s">
        <v>25</v>
      </c>
    </row>
    <row r="2" spans="1:33" ht="69.75" customHeight="1" x14ac:dyDescent="0.3">
      <c r="A2" s="3">
        <v>170619</v>
      </c>
      <c r="D2" s="3">
        <v>2</v>
      </c>
      <c r="AF2" s="4">
        <f t="shared" ref="AF2:AF6" si="0">SUM(C2:AE2)</f>
        <v>2</v>
      </c>
      <c r="AG2" s="10">
        <v>0</v>
      </c>
    </row>
    <row r="3" spans="1:33" ht="69.75" customHeight="1" x14ac:dyDescent="0.3">
      <c r="A3" s="3">
        <v>170623</v>
      </c>
      <c r="K3" s="3">
        <v>1</v>
      </c>
      <c r="AF3" s="4">
        <f t="shared" si="0"/>
        <v>1</v>
      </c>
      <c r="AG3" s="10">
        <v>0</v>
      </c>
    </row>
    <row r="4" spans="1:33" ht="69.75" customHeight="1" x14ac:dyDescent="0.3">
      <c r="A4" s="3">
        <v>170702</v>
      </c>
      <c r="D4" s="3">
        <v>3</v>
      </c>
      <c r="AF4" s="4">
        <f t="shared" si="0"/>
        <v>3</v>
      </c>
      <c r="AG4" s="10">
        <v>0</v>
      </c>
    </row>
    <row r="5" spans="1:33" ht="69.75" customHeight="1" x14ac:dyDescent="0.3">
      <c r="A5" s="3">
        <v>170706</v>
      </c>
      <c r="C5" s="3">
        <v>3</v>
      </c>
      <c r="J5" s="3">
        <v>1</v>
      </c>
      <c r="AF5" s="4">
        <f t="shared" si="0"/>
        <v>4</v>
      </c>
      <c r="AG5" s="10">
        <v>0</v>
      </c>
    </row>
    <row r="6" spans="1:33" ht="69.75" customHeight="1" x14ac:dyDescent="0.3">
      <c r="A6" s="3">
        <v>170711</v>
      </c>
      <c r="C6" s="3">
        <v>2</v>
      </c>
      <c r="F6" s="3">
        <v>1</v>
      </c>
      <c r="H6" s="3">
        <v>1</v>
      </c>
      <c r="AF6" s="4">
        <f t="shared" si="0"/>
        <v>4</v>
      </c>
      <c r="AG6" s="10">
        <v>0</v>
      </c>
    </row>
    <row r="7" spans="1:33" s="8" customFormat="1" ht="19.95" customHeight="1" x14ac:dyDescent="0.3">
      <c r="A7" s="6">
        <v>160711</v>
      </c>
      <c r="B7" s="6"/>
      <c r="C7" s="6">
        <v>1</v>
      </c>
      <c r="D7" s="6">
        <v>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7"/>
      <c r="AG7" s="10">
        <v>2</v>
      </c>
    </row>
    <row r="8" spans="1:33" ht="69.75" customHeight="1" x14ac:dyDescent="0.3">
      <c r="A8" s="3">
        <v>170713</v>
      </c>
      <c r="F8" s="3">
        <v>2</v>
      </c>
      <c r="I8" s="3">
        <v>8</v>
      </c>
      <c r="AB8" s="3">
        <v>3</v>
      </c>
      <c r="AF8" s="4">
        <f>SUM(C8:AE8)</f>
        <v>13</v>
      </c>
      <c r="AG8" s="10">
        <v>1</v>
      </c>
    </row>
    <row r="9" spans="1:33" s="8" customFormat="1" ht="19.95" customHeight="1" x14ac:dyDescent="0.3">
      <c r="A9" s="6">
        <v>160713</v>
      </c>
      <c r="B9" s="6"/>
      <c r="C9" s="6">
        <v>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7"/>
      <c r="AG9" s="10">
        <v>1</v>
      </c>
    </row>
    <row r="10" spans="1:33" s="8" customFormat="1" ht="19.95" customHeight="1" x14ac:dyDescent="0.3">
      <c r="A10" s="6">
        <v>160715</v>
      </c>
      <c r="B10" s="6"/>
      <c r="C10" s="6">
        <v>1</v>
      </c>
      <c r="D10" s="6">
        <v>2</v>
      </c>
      <c r="E10" s="6"/>
      <c r="F10" s="6">
        <v>4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7"/>
      <c r="AG10" s="10">
        <v>7</v>
      </c>
    </row>
    <row r="11" spans="1:33" ht="69.75" customHeight="1" x14ac:dyDescent="0.3">
      <c r="A11" s="3">
        <v>170717</v>
      </c>
      <c r="C11" s="3">
        <v>2</v>
      </c>
      <c r="F11" s="3">
        <v>1</v>
      </c>
      <c r="G11" s="3">
        <v>7</v>
      </c>
      <c r="AB11" s="3">
        <v>7</v>
      </c>
      <c r="AF11" s="4">
        <f>SUM(C11:AE11)</f>
        <v>17</v>
      </c>
      <c r="AG11" s="10">
        <v>8</v>
      </c>
    </row>
    <row r="12" spans="1:33" s="8" customFormat="1" ht="19.95" customHeight="1" x14ac:dyDescent="0.3">
      <c r="A12" s="6">
        <v>160718</v>
      </c>
      <c r="B12" s="6"/>
      <c r="C12" s="6">
        <v>4</v>
      </c>
      <c r="D12" s="6">
        <v>1</v>
      </c>
      <c r="E12" s="6"/>
      <c r="F12" s="6"/>
      <c r="G12" s="6">
        <v>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7"/>
      <c r="AG12" s="10">
        <v>9</v>
      </c>
    </row>
    <row r="13" spans="1:33" s="8" customFormat="1" ht="19.95" customHeight="1" x14ac:dyDescent="0.3">
      <c r="A13" s="6">
        <v>160720</v>
      </c>
      <c r="B13" s="6"/>
      <c r="C13" s="6">
        <v>1</v>
      </c>
      <c r="D13" s="6"/>
      <c r="E13" s="6"/>
      <c r="F13" s="6">
        <v>1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10">
        <v>2</v>
      </c>
    </row>
    <row r="14" spans="1:33" s="8" customFormat="1" ht="19.95" customHeight="1" x14ac:dyDescent="0.3">
      <c r="A14" s="6">
        <v>160721</v>
      </c>
      <c r="B14" s="6"/>
      <c r="C14" s="6">
        <v>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10">
        <v>1</v>
      </c>
    </row>
    <row r="15" spans="1:33" s="8" customFormat="1" ht="19.95" customHeight="1" x14ac:dyDescent="0.3">
      <c r="A15" s="6">
        <v>160722</v>
      </c>
      <c r="B15" s="6"/>
      <c r="C15" s="6"/>
      <c r="D15" s="6"/>
      <c r="E15" s="6"/>
      <c r="F15" s="6">
        <v>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10">
        <v>1</v>
      </c>
    </row>
    <row r="16" spans="1:33" s="8" customFormat="1" ht="19.95" customHeight="1" x14ac:dyDescent="0.3">
      <c r="A16" s="6">
        <v>160723</v>
      </c>
      <c r="B16" s="6"/>
      <c r="C16" s="6"/>
      <c r="D16" s="6"/>
      <c r="E16" s="6"/>
      <c r="F16" s="6"/>
      <c r="G16" s="6">
        <v>2</v>
      </c>
      <c r="H16" s="6"/>
      <c r="I16" s="6"/>
      <c r="J16" s="6">
        <v>1</v>
      </c>
      <c r="K16" s="6">
        <v>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10">
        <v>4</v>
      </c>
    </row>
    <row r="17" spans="1:33" ht="69.75" customHeight="1" x14ac:dyDescent="0.3">
      <c r="A17" s="3">
        <v>170724</v>
      </c>
      <c r="C17" s="3">
        <v>7</v>
      </c>
      <c r="F17" s="3">
        <v>5</v>
      </c>
      <c r="G17" s="3">
        <v>2</v>
      </c>
      <c r="L17" s="3">
        <v>1</v>
      </c>
      <c r="Y17" s="3">
        <v>1</v>
      </c>
      <c r="AA17" s="3">
        <v>1</v>
      </c>
      <c r="AF17" s="4">
        <f>SUM(C17:AE17)</f>
        <v>17</v>
      </c>
      <c r="AG17" s="10">
        <v>17</v>
      </c>
    </row>
    <row r="18" spans="1:33" s="8" customFormat="1" ht="19.95" customHeight="1" x14ac:dyDescent="0.3">
      <c r="A18" s="6">
        <v>160725</v>
      </c>
      <c r="B18" s="6"/>
      <c r="C18" s="6">
        <v>1</v>
      </c>
      <c r="D18" s="6"/>
      <c r="E18" s="6"/>
      <c r="F18" s="6"/>
      <c r="G18" s="6"/>
      <c r="H18" s="6"/>
      <c r="I18" s="6"/>
      <c r="J18" s="6">
        <v>1</v>
      </c>
      <c r="K18" s="6">
        <v>4</v>
      </c>
      <c r="L18" s="6">
        <v>1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10">
        <v>7</v>
      </c>
    </row>
    <row r="19" spans="1:33" ht="69.75" customHeight="1" x14ac:dyDescent="0.3">
      <c r="A19" s="3">
        <v>170726</v>
      </c>
      <c r="F19" s="3">
        <v>2</v>
      </c>
      <c r="G19" s="3">
        <v>1</v>
      </c>
      <c r="W19" s="3">
        <v>1</v>
      </c>
      <c r="AB19" s="3">
        <v>4</v>
      </c>
      <c r="AF19" s="4">
        <f>SUM(C19:AE19)</f>
        <v>8</v>
      </c>
      <c r="AG19" s="10">
        <v>10</v>
      </c>
    </row>
    <row r="20" spans="1:33" s="8" customFormat="1" ht="19.95" customHeight="1" x14ac:dyDescent="0.3">
      <c r="A20" s="6">
        <v>160726</v>
      </c>
      <c r="B20" s="6"/>
      <c r="C20" s="6">
        <v>1</v>
      </c>
      <c r="D20" s="6"/>
      <c r="E20" s="6"/>
      <c r="F20" s="6">
        <v>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10">
        <v>3</v>
      </c>
    </row>
    <row r="21" spans="1:33" ht="69.75" customHeight="1" x14ac:dyDescent="0.3">
      <c r="A21" s="3">
        <v>170727</v>
      </c>
      <c r="C21" s="3">
        <v>1</v>
      </c>
      <c r="D21" s="3">
        <v>1</v>
      </c>
      <c r="AB21" s="3">
        <v>3</v>
      </c>
      <c r="AF21" s="4">
        <f>SUM(C21:AE21)</f>
        <v>5</v>
      </c>
      <c r="AG21" s="10">
        <v>5</v>
      </c>
    </row>
    <row r="22" spans="1:33" s="8" customFormat="1" ht="19.95" customHeight="1" x14ac:dyDescent="0.3">
      <c r="A22" s="6">
        <v>160727</v>
      </c>
      <c r="B22" s="6"/>
      <c r="C22" s="6">
        <v>1</v>
      </c>
      <c r="D22" s="6"/>
      <c r="E22" s="6"/>
      <c r="F22" s="6">
        <v>1</v>
      </c>
      <c r="G22" s="6"/>
      <c r="H22" s="6"/>
      <c r="I22" s="6"/>
      <c r="J22" s="6"/>
      <c r="K22" s="6">
        <v>3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10">
        <v>5</v>
      </c>
    </row>
    <row r="23" spans="1:33" ht="69.75" customHeight="1" x14ac:dyDescent="0.3">
      <c r="A23" s="3">
        <v>170728</v>
      </c>
      <c r="D23" s="3">
        <v>1</v>
      </c>
      <c r="E23" s="3">
        <v>1</v>
      </c>
      <c r="F23" s="3">
        <v>2</v>
      </c>
      <c r="L23" s="3">
        <v>1</v>
      </c>
      <c r="AF23" s="4">
        <f>SUM(C23:AE23)</f>
        <v>5</v>
      </c>
      <c r="AG23" s="10">
        <v>0</v>
      </c>
    </row>
    <row r="24" spans="1:33" s="8" customFormat="1" ht="19.95" customHeight="1" x14ac:dyDescent="0.3">
      <c r="A24" s="6">
        <v>160730</v>
      </c>
      <c r="B24" s="6"/>
      <c r="C24" s="6">
        <v>2</v>
      </c>
      <c r="D24" s="6"/>
      <c r="E24" s="6"/>
      <c r="F24" s="6">
        <v>5</v>
      </c>
      <c r="G24" s="6"/>
      <c r="H24" s="6"/>
      <c r="I24" s="6"/>
      <c r="J24" s="6"/>
      <c r="K24" s="6"/>
      <c r="L24" s="6">
        <v>1</v>
      </c>
      <c r="M24" s="6">
        <v>1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10">
        <v>9</v>
      </c>
    </row>
    <row r="25" spans="1:33" ht="69.75" customHeight="1" x14ac:dyDescent="0.3">
      <c r="A25" s="3">
        <v>170802</v>
      </c>
      <c r="F25" s="3">
        <v>5</v>
      </c>
      <c r="K25" s="3">
        <v>4</v>
      </c>
      <c r="AF25" s="4">
        <f>SUM(C25:AE25)</f>
        <v>9</v>
      </c>
      <c r="AG25" s="10">
        <v>9</v>
      </c>
    </row>
    <row r="26" spans="1:33" s="8" customFormat="1" ht="19.95" customHeight="1" x14ac:dyDescent="0.3">
      <c r="A26" s="6">
        <v>160803</v>
      </c>
      <c r="B26" s="6"/>
      <c r="C26" s="6"/>
      <c r="D26" s="6"/>
      <c r="E26" s="6"/>
      <c r="F26" s="6">
        <v>4</v>
      </c>
      <c r="G26" s="6">
        <v>2</v>
      </c>
      <c r="H26" s="6"/>
      <c r="I26" s="6"/>
      <c r="J26" s="6">
        <v>2</v>
      </c>
      <c r="K26" s="6"/>
      <c r="L26" s="6"/>
      <c r="M26" s="6">
        <v>1</v>
      </c>
      <c r="N26" s="6">
        <v>1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10">
        <v>10</v>
      </c>
    </row>
    <row r="27" spans="1:33" ht="69.75" customHeight="1" x14ac:dyDescent="0.3">
      <c r="A27" s="3">
        <v>170804</v>
      </c>
      <c r="D27" s="3">
        <v>6</v>
      </c>
      <c r="K27" s="3">
        <v>1</v>
      </c>
      <c r="L27" s="3">
        <v>2</v>
      </c>
      <c r="AF27" s="4">
        <f>SUM(C27:AE27)</f>
        <v>9</v>
      </c>
      <c r="AG27" s="10">
        <v>10</v>
      </c>
    </row>
    <row r="28" spans="1:33" s="8" customFormat="1" ht="19.95" customHeight="1" x14ac:dyDescent="0.3">
      <c r="A28" s="6">
        <v>160805</v>
      </c>
      <c r="B28" s="6"/>
      <c r="C28" s="6"/>
      <c r="D28" s="6"/>
      <c r="E28" s="6"/>
      <c r="F28" s="6"/>
      <c r="G28" s="6">
        <v>1</v>
      </c>
      <c r="H28" s="6"/>
      <c r="I28" s="6"/>
      <c r="J28" s="6">
        <v>5</v>
      </c>
      <c r="K28" s="6">
        <v>12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10">
        <v>18</v>
      </c>
    </row>
    <row r="29" spans="1:33" s="8" customFormat="1" ht="19.95" customHeight="1" x14ac:dyDescent="0.3">
      <c r="A29" s="6">
        <v>160806</v>
      </c>
      <c r="B29" s="6"/>
      <c r="C29" s="6">
        <v>3</v>
      </c>
      <c r="D29" s="6"/>
      <c r="E29" s="6"/>
      <c r="F29" s="6">
        <v>4</v>
      </c>
      <c r="G29" s="6"/>
      <c r="H29" s="6"/>
      <c r="I29" s="6"/>
      <c r="J29" s="6">
        <v>3</v>
      </c>
      <c r="K29" s="6">
        <v>6</v>
      </c>
      <c r="L29" s="6">
        <v>2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10">
        <v>18</v>
      </c>
    </row>
    <row r="30" spans="1:33" s="8" customFormat="1" ht="19.95" customHeight="1" x14ac:dyDescent="0.3">
      <c r="A30" s="6">
        <v>160808</v>
      </c>
      <c r="B30" s="6"/>
      <c r="C30" s="6">
        <v>1</v>
      </c>
      <c r="D30" s="6"/>
      <c r="E30" s="6"/>
      <c r="F30" s="6">
        <v>1</v>
      </c>
      <c r="G30" s="6">
        <v>1</v>
      </c>
      <c r="H30" s="6"/>
      <c r="I30" s="6"/>
      <c r="J30" s="6">
        <v>6</v>
      </c>
      <c r="K30" s="6"/>
      <c r="L30" s="6"/>
      <c r="M30" s="6">
        <v>3</v>
      </c>
      <c r="N30" s="6">
        <v>1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10">
        <v>13</v>
      </c>
    </row>
    <row r="31" spans="1:33" ht="69.75" customHeight="1" x14ac:dyDescent="0.3">
      <c r="A31" s="3">
        <v>170809</v>
      </c>
      <c r="C31" s="3">
        <v>2</v>
      </c>
      <c r="F31" s="3">
        <v>5</v>
      </c>
      <c r="L31" s="3">
        <v>1</v>
      </c>
      <c r="M31" s="3">
        <v>3</v>
      </c>
      <c r="AB31" s="3">
        <v>3</v>
      </c>
      <c r="AF31" s="4">
        <f>SUM(C31:AE31)</f>
        <v>14</v>
      </c>
      <c r="AG31" s="10">
        <v>49</v>
      </c>
    </row>
    <row r="32" spans="1:33" s="8" customFormat="1" ht="19.95" customHeight="1" x14ac:dyDescent="0.3">
      <c r="A32" s="6">
        <v>160809</v>
      </c>
      <c r="B32" s="6"/>
      <c r="C32" s="6"/>
      <c r="D32" s="6"/>
      <c r="E32" s="6"/>
      <c r="F32" s="6">
        <v>1</v>
      </c>
      <c r="G32" s="6"/>
      <c r="H32" s="6"/>
      <c r="I32" s="6"/>
      <c r="J32" s="6"/>
      <c r="K32" s="6">
        <v>5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7"/>
      <c r="AG32" s="10">
        <v>6</v>
      </c>
    </row>
    <row r="33" spans="1:33" s="8" customFormat="1" ht="19.95" customHeight="1" x14ac:dyDescent="0.3">
      <c r="A33" s="6">
        <v>160810</v>
      </c>
      <c r="B33" s="6"/>
      <c r="C33" s="6">
        <v>2</v>
      </c>
      <c r="D33" s="6"/>
      <c r="E33" s="6"/>
      <c r="F33" s="6">
        <v>1</v>
      </c>
      <c r="G33" s="6"/>
      <c r="H33" s="6"/>
      <c r="I33" s="6"/>
      <c r="J33" s="6">
        <v>2</v>
      </c>
      <c r="K33" s="6"/>
      <c r="L33" s="6">
        <v>2</v>
      </c>
      <c r="M33" s="6">
        <v>2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7"/>
      <c r="AG33" s="10">
        <v>9</v>
      </c>
    </row>
    <row r="34" spans="1:33" ht="69.75" customHeight="1" x14ac:dyDescent="0.3">
      <c r="A34" s="3">
        <v>170811</v>
      </c>
      <c r="C34" s="3">
        <v>2</v>
      </c>
      <c r="G34" s="3">
        <v>2</v>
      </c>
      <c r="L34" s="3">
        <v>5</v>
      </c>
      <c r="W34" s="3">
        <v>1</v>
      </c>
      <c r="AF34" s="4">
        <f>SUM(C34:AE34)</f>
        <v>10</v>
      </c>
      <c r="AG34" s="10">
        <v>9</v>
      </c>
    </row>
    <row r="35" spans="1:33" s="8" customFormat="1" ht="19.95" customHeight="1" x14ac:dyDescent="0.3">
      <c r="A35" s="6">
        <v>160811</v>
      </c>
      <c r="B35" s="6"/>
      <c r="C35" s="6"/>
      <c r="D35" s="6"/>
      <c r="E35" s="6"/>
      <c r="F35" s="6">
        <v>1</v>
      </c>
      <c r="G35" s="6"/>
      <c r="H35" s="6"/>
      <c r="I35" s="6"/>
      <c r="J35" s="6"/>
      <c r="K35" s="6">
        <v>6</v>
      </c>
      <c r="L35" s="6"/>
      <c r="M35" s="6"/>
      <c r="N35" s="6"/>
      <c r="O35" s="6"/>
      <c r="P35" s="6">
        <v>1</v>
      </c>
      <c r="Q35" s="6"/>
      <c r="R35" s="6"/>
      <c r="S35" s="6">
        <v>1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7"/>
      <c r="AG35" s="10">
        <v>9</v>
      </c>
    </row>
    <row r="36" spans="1:33" ht="69.75" customHeight="1" x14ac:dyDescent="0.3">
      <c r="A36" s="3">
        <v>170812</v>
      </c>
      <c r="C36" s="3">
        <v>2</v>
      </c>
      <c r="G36" s="3">
        <v>2</v>
      </c>
      <c r="I36" s="3">
        <v>7</v>
      </c>
      <c r="K36" s="3">
        <v>4</v>
      </c>
      <c r="L36" s="3">
        <v>14</v>
      </c>
      <c r="M36" s="3">
        <v>2</v>
      </c>
      <c r="O36" s="3">
        <v>4</v>
      </c>
      <c r="AF36" s="4">
        <f>SUM(C36:AE36)</f>
        <v>35</v>
      </c>
      <c r="AG36" s="10">
        <v>34</v>
      </c>
    </row>
    <row r="37" spans="1:33" s="8" customFormat="1" ht="19.95" customHeight="1" x14ac:dyDescent="0.3">
      <c r="A37" s="6">
        <v>160812</v>
      </c>
      <c r="B37" s="6"/>
      <c r="C37" s="6"/>
      <c r="D37" s="6"/>
      <c r="E37" s="6"/>
      <c r="F37" s="6">
        <v>3</v>
      </c>
      <c r="G37" s="6">
        <v>2</v>
      </c>
      <c r="H37" s="6"/>
      <c r="I37" s="6"/>
      <c r="J37" s="6">
        <v>8</v>
      </c>
      <c r="K37" s="6">
        <v>11</v>
      </c>
      <c r="L37" s="6"/>
      <c r="M37" s="6">
        <v>9</v>
      </c>
      <c r="N37" s="6"/>
      <c r="O37" s="6"/>
      <c r="P37" s="6"/>
      <c r="Q37" s="6"/>
      <c r="R37" s="6"/>
      <c r="S37" s="6">
        <v>1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10">
        <v>34</v>
      </c>
    </row>
    <row r="38" spans="1:33" s="8" customFormat="1" ht="19.95" customHeight="1" x14ac:dyDescent="0.3">
      <c r="A38" s="6">
        <v>160813</v>
      </c>
      <c r="B38" s="6"/>
      <c r="C38" s="6">
        <v>1</v>
      </c>
      <c r="D38" s="6"/>
      <c r="E38" s="6"/>
      <c r="F38" s="6">
        <v>1</v>
      </c>
      <c r="G38" s="6"/>
      <c r="H38" s="6"/>
      <c r="I38" s="6"/>
      <c r="J38" s="6">
        <v>2</v>
      </c>
      <c r="K38" s="6"/>
      <c r="L38" s="6"/>
      <c r="M38" s="6"/>
      <c r="N38" s="6"/>
      <c r="O38" s="6"/>
      <c r="P38" s="6">
        <v>1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10">
        <v>5</v>
      </c>
    </row>
    <row r="39" spans="1:33" ht="69.75" customHeight="1" x14ac:dyDescent="0.3">
      <c r="A39" s="3">
        <v>170814</v>
      </c>
      <c r="C39" s="3">
        <v>2</v>
      </c>
      <c r="D39" s="3">
        <v>4</v>
      </c>
      <c r="F39" s="3">
        <v>2</v>
      </c>
      <c r="H39" s="3">
        <v>1</v>
      </c>
      <c r="J39" s="3">
        <v>1</v>
      </c>
      <c r="M39" s="3">
        <v>2</v>
      </c>
      <c r="Q39" s="3">
        <v>3</v>
      </c>
      <c r="AF39" s="4">
        <f t="shared" ref="AF39:AF42" si="1">SUM(C39:AE39)</f>
        <v>15</v>
      </c>
      <c r="AG39" s="10">
        <v>5</v>
      </c>
    </row>
    <row r="40" spans="1:33" ht="69.75" customHeight="1" x14ac:dyDescent="0.3">
      <c r="A40" s="3">
        <v>170815</v>
      </c>
      <c r="E40" s="3">
        <v>1</v>
      </c>
      <c r="L40" s="3">
        <v>6</v>
      </c>
      <c r="AF40" s="4">
        <f t="shared" si="1"/>
        <v>7</v>
      </c>
      <c r="AG40" s="10">
        <v>0</v>
      </c>
    </row>
    <row r="41" spans="1:33" s="8" customFormat="1" ht="19.95" customHeight="1" x14ac:dyDescent="0.3">
      <c r="A41" s="6">
        <v>160815</v>
      </c>
      <c r="B41" s="6"/>
      <c r="C41" s="6">
        <v>2</v>
      </c>
      <c r="D41" s="6">
        <v>1</v>
      </c>
      <c r="E41" s="6"/>
      <c r="F41" s="6">
        <v>2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>
        <v>1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10">
        <v>6</v>
      </c>
    </row>
    <row r="42" spans="1:33" ht="69.75" customHeight="1" x14ac:dyDescent="0.3">
      <c r="A42" s="3">
        <v>170816</v>
      </c>
      <c r="C42" s="3">
        <v>1</v>
      </c>
      <c r="G42" s="3">
        <v>1</v>
      </c>
      <c r="K42" s="3">
        <v>10</v>
      </c>
      <c r="AF42" s="4">
        <f t="shared" si="1"/>
        <v>12</v>
      </c>
      <c r="AG42" s="10">
        <v>33</v>
      </c>
    </row>
    <row r="43" spans="1:33" s="8" customFormat="1" ht="19.95" customHeight="1" x14ac:dyDescent="0.3">
      <c r="A43" s="6">
        <v>160816</v>
      </c>
      <c r="B43" s="6"/>
      <c r="C43" s="6">
        <v>2</v>
      </c>
      <c r="D43" s="6">
        <v>1</v>
      </c>
      <c r="E43" s="6"/>
      <c r="F43" s="6">
        <v>4</v>
      </c>
      <c r="G43" s="6">
        <v>1</v>
      </c>
      <c r="H43" s="6"/>
      <c r="I43" s="6"/>
      <c r="J43" s="6">
        <v>15</v>
      </c>
      <c r="K43" s="6">
        <v>1</v>
      </c>
      <c r="L43" s="6">
        <v>3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10">
        <v>27</v>
      </c>
    </row>
    <row r="44" spans="1:33" s="8" customFormat="1" ht="19.95" customHeight="1" x14ac:dyDescent="0.3">
      <c r="A44" s="6">
        <v>160817</v>
      </c>
      <c r="B44" s="6"/>
      <c r="C44" s="6"/>
      <c r="D44" s="6">
        <v>2</v>
      </c>
      <c r="E44" s="6"/>
      <c r="F44" s="6"/>
      <c r="G44" s="6"/>
      <c r="H44" s="6"/>
      <c r="I44" s="6"/>
      <c r="J44" s="6">
        <v>1</v>
      </c>
      <c r="K44" s="6"/>
      <c r="L44" s="6">
        <v>1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10">
        <v>4</v>
      </c>
    </row>
    <row r="45" spans="1:33" s="8" customFormat="1" ht="19.95" customHeight="1" x14ac:dyDescent="0.3">
      <c r="A45" s="6">
        <v>160818</v>
      </c>
      <c r="B45" s="6"/>
      <c r="C45" s="6"/>
      <c r="D45" s="6"/>
      <c r="E45" s="6"/>
      <c r="F45" s="6"/>
      <c r="G45" s="6">
        <v>1</v>
      </c>
      <c r="H45" s="6"/>
      <c r="I45" s="6"/>
      <c r="J45" s="6"/>
      <c r="K45" s="6"/>
      <c r="L45" s="6"/>
      <c r="M45" s="6"/>
      <c r="N45" s="6">
        <v>1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10">
        <v>2</v>
      </c>
    </row>
    <row r="46" spans="1:33" ht="69.75" customHeight="1" x14ac:dyDescent="0.3">
      <c r="A46" s="3">
        <v>170819</v>
      </c>
      <c r="V46" s="3">
        <v>2</v>
      </c>
      <c r="AF46" s="4">
        <f t="shared" ref="AF46" si="2">SUM(C46:AE46)</f>
        <v>2</v>
      </c>
      <c r="AG46" s="10">
        <v>11</v>
      </c>
    </row>
    <row r="47" spans="1:33" s="8" customFormat="1" ht="19.95" customHeight="1" x14ac:dyDescent="0.3">
      <c r="A47" s="6">
        <v>160819</v>
      </c>
      <c r="B47" s="6"/>
      <c r="C47" s="6">
        <v>2</v>
      </c>
      <c r="D47" s="6"/>
      <c r="E47" s="6"/>
      <c r="F47" s="6"/>
      <c r="G47" s="6"/>
      <c r="H47" s="6"/>
      <c r="I47" s="6"/>
      <c r="J47" s="6">
        <v>1</v>
      </c>
      <c r="K47" s="6">
        <v>2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10">
        <v>5</v>
      </c>
    </row>
    <row r="48" spans="1:33" s="8" customFormat="1" ht="19.95" customHeight="1" x14ac:dyDescent="0.3">
      <c r="A48" s="6">
        <v>160820</v>
      </c>
      <c r="B48" s="6"/>
      <c r="C48" s="6">
        <v>2</v>
      </c>
      <c r="D48" s="6"/>
      <c r="E48" s="6"/>
      <c r="F48" s="6">
        <v>4</v>
      </c>
      <c r="G48" s="6">
        <v>1</v>
      </c>
      <c r="H48" s="6"/>
      <c r="I48" s="6"/>
      <c r="J48" s="6">
        <v>11</v>
      </c>
      <c r="K48" s="6"/>
      <c r="L48" s="6">
        <v>4</v>
      </c>
      <c r="M48" s="6"/>
      <c r="N48" s="6"/>
      <c r="O48" s="6"/>
      <c r="P48" s="6">
        <v>1</v>
      </c>
      <c r="Q48" s="6"/>
      <c r="R48" s="6"/>
      <c r="S48" s="6">
        <v>1</v>
      </c>
      <c r="T48" s="6"/>
      <c r="U48" s="6">
        <v>1</v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10">
        <v>25</v>
      </c>
    </row>
    <row r="49" spans="1:33" s="8" customFormat="1" ht="19.95" customHeight="1" x14ac:dyDescent="0.3">
      <c r="A49" s="6">
        <v>160822</v>
      </c>
      <c r="B49" s="6"/>
      <c r="C49" s="6">
        <v>4</v>
      </c>
      <c r="D49" s="6"/>
      <c r="E49" s="6"/>
      <c r="F49" s="6"/>
      <c r="G49" s="6">
        <v>1</v>
      </c>
      <c r="H49" s="6"/>
      <c r="I49" s="6"/>
      <c r="J49" s="6"/>
      <c r="K49" s="6"/>
      <c r="L49" s="6"/>
      <c r="M49" s="6">
        <v>13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10">
        <v>18</v>
      </c>
    </row>
    <row r="50" spans="1:33" ht="69.75" customHeight="1" x14ac:dyDescent="0.3">
      <c r="A50" s="3">
        <v>170823</v>
      </c>
      <c r="D50" s="3">
        <v>4</v>
      </c>
      <c r="K50" s="3">
        <v>1</v>
      </c>
      <c r="L50" s="3">
        <v>3</v>
      </c>
      <c r="M50" s="3">
        <v>6</v>
      </c>
      <c r="AF50" s="4">
        <f t="shared" ref="AF50:AF74" si="3">SUM(C50:AE50)</f>
        <v>14</v>
      </c>
      <c r="AG50" s="10">
        <v>48</v>
      </c>
    </row>
    <row r="51" spans="1:33" s="8" customFormat="1" ht="19.95" customHeight="1" x14ac:dyDescent="0.3">
      <c r="A51" s="6">
        <v>160823</v>
      </c>
      <c r="B51" s="6"/>
      <c r="C51" s="6"/>
      <c r="D51" s="6"/>
      <c r="E51" s="6"/>
      <c r="F51" s="6"/>
      <c r="G51" s="6"/>
      <c r="H51" s="6"/>
      <c r="I51" s="6"/>
      <c r="J51" s="6"/>
      <c r="K51" s="6">
        <v>4</v>
      </c>
      <c r="L51" s="6">
        <v>1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10">
        <v>5</v>
      </c>
    </row>
    <row r="52" spans="1:33" ht="69.75" customHeight="1" x14ac:dyDescent="0.3">
      <c r="A52" s="3">
        <v>170824</v>
      </c>
      <c r="F52" s="3">
        <v>11</v>
      </c>
      <c r="J52" s="3">
        <v>1</v>
      </c>
      <c r="L52" s="3">
        <v>13</v>
      </c>
      <c r="M52" s="3">
        <v>8</v>
      </c>
      <c r="Y52" s="3">
        <v>2</v>
      </c>
      <c r="AF52" s="4">
        <f t="shared" si="3"/>
        <v>35</v>
      </c>
      <c r="AG52" s="10">
        <v>9</v>
      </c>
    </row>
    <row r="53" spans="1:33" s="8" customFormat="1" ht="19.95" customHeight="1" x14ac:dyDescent="0.3">
      <c r="A53" s="6">
        <v>160824</v>
      </c>
      <c r="B53" s="6"/>
      <c r="C53" s="6"/>
      <c r="D53" s="6"/>
      <c r="E53" s="6"/>
      <c r="F53" s="6"/>
      <c r="G53" s="6">
        <v>2</v>
      </c>
      <c r="H53" s="6"/>
      <c r="I53" s="6"/>
      <c r="J53" s="6">
        <v>6</v>
      </c>
      <c r="K53" s="6"/>
      <c r="L53" s="6"/>
      <c r="M53" s="6"/>
      <c r="N53" s="6"/>
      <c r="O53" s="6"/>
      <c r="P53" s="6">
        <v>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7"/>
      <c r="AG53" s="10">
        <v>9</v>
      </c>
    </row>
    <row r="54" spans="1:33" ht="69.75" customHeight="1" x14ac:dyDescent="0.3">
      <c r="A54" s="3">
        <v>170825</v>
      </c>
      <c r="C54" s="3">
        <v>3</v>
      </c>
      <c r="D54" s="3">
        <v>4</v>
      </c>
      <c r="G54" s="3">
        <v>4</v>
      </c>
      <c r="H54" s="3">
        <v>1</v>
      </c>
      <c r="K54" s="3">
        <v>29</v>
      </c>
      <c r="L54" s="3">
        <v>8</v>
      </c>
      <c r="M54" s="3">
        <v>2</v>
      </c>
      <c r="V54" s="3">
        <v>1</v>
      </c>
      <c r="Y54" s="3">
        <v>2</v>
      </c>
      <c r="AF54" s="4">
        <f t="shared" si="3"/>
        <v>54</v>
      </c>
      <c r="AG54" s="10">
        <v>13</v>
      </c>
    </row>
    <row r="55" spans="1:33" s="8" customFormat="1" ht="19.95" customHeight="1" x14ac:dyDescent="0.3">
      <c r="A55" s="6">
        <v>160825</v>
      </c>
      <c r="B55" s="6"/>
      <c r="C55" s="6">
        <v>1</v>
      </c>
      <c r="D55" s="6"/>
      <c r="E55" s="6"/>
      <c r="F55" s="6">
        <v>1</v>
      </c>
      <c r="G55" s="6">
        <v>1</v>
      </c>
      <c r="H55" s="6"/>
      <c r="I55" s="6"/>
      <c r="J55" s="6">
        <v>2</v>
      </c>
      <c r="K55" s="6"/>
      <c r="L55" s="6">
        <v>2</v>
      </c>
      <c r="M55" s="6"/>
      <c r="N55" s="6"/>
      <c r="O55" s="6"/>
      <c r="P55" s="6">
        <v>5</v>
      </c>
      <c r="Q55" s="6"/>
      <c r="R55" s="6"/>
      <c r="S55" s="6">
        <v>1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7"/>
      <c r="AG55" s="10">
        <v>13</v>
      </c>
    </row>
    <row r="56" spans="1:33" ht="69.75" customHeight="1" x14ac:dyDescent="0.3">
      <c r="A56" s="3">
        <v>170826</v>
      </c>
      <c r="C56" s="3">
        <v>2</v>
      </c>
      <c r="D56" s="3">
        <v>2</v>
      </c>
      <c r="F56" s="3">
        <v>7</v>
      </c>
      <c r="G56" s="3">
        <v>2</v>
      </c>
      <c r="H56" s="3">
        <v>1</v>
      </c>
      <c r="I56" s="3">
        <v>5</v>
      </c>
      <c r="L56" s="3">
        <v>6</v>
      </c>
      <c r="P56" s="3">
        <v>1</v>
      </c>
      <c r="Y56" s="3">
        <v>1</v>
      </c>
      <c r="AF56" s="4">
        <f t="shared" si="3"/>
        <v>27</v>
      </c>
      <c r="AG56" s="10">
        <v>0</v>
      </c>
    </row>
    <row r="57" spans="1:33" ht="69.75" customHeight="1" x14ac:dyDescent="0.3">
      <c r="A57" s="3">
        <v>170828</v>
      </c>
      <c r="C57" s="3">
        <v>1</v>
      </c>
      <c r="G57" s="3">
        <v>2</v>
      </c>
      <c r="J57" s="3">
        <v>12</v>
      </c>
      <c r="K57" s="3">
        <v>24</v>
      </c>
      <c r="L57" s="3">
        <v>23</v>
      </c>
      <c r="AF57" s="4">
        <f t="shared" si="3"/>
        <v>62</v>
      </c>
      <c r="AG57" s="10">
        <v>0</v>
      </c>
    </row>
    <row r="58" spans="1:33" ht="69.75" customHeight="1" x14ac:dyDescent="0.3">
      <c r="A58" s="3">
        <v>170829</v>
      </c>
      <c r="D58" s="3">
        <v>6</v>
      </c>
      <c r="K58" s="3">
        <v>1</v>
      </c>
      <c r="L58" s="3">
        <v>2</v>
      </c>
      <c r="AF58" s="4">
        <f t="shared" si="3"/>
        <v>9</v>
      </c>
      <c r="AG58" s="10">
        <v>30</v>
      </c>
    </row>
    <row r="59" spans="1:33" s="8" customFormat="1" ht="19.95" customHeight="1" x14ac:dyDescent="0.3">
      <c r="A59" s="6">
        <v>160829</v>
      </c>
      <c r="B59" s="6"/>
      <c r="C59" s="6">
        <v>1</v>
      </c>
      <c r="D59" s="6"/>
      <c r="E59" s="6"/>
      <c r="F59" s="6">
        <v>6</v>
      </c>
      <c r="G59" s="6"/>
      <c r="H59" s="6"/>
      <c r="I59" s="6"/>
      <c r="J59" s="6">
        <v>7</v>
      </c>
      <c r="K59" s="6"/>
      <c r="L59" s="6">
        <v>1</v>
      </c>
      <c r="M59" s="6">
        <v>13</v>
      </c>
      <c r="N59" s="6"/>
      <c r="O59" s="6"/>
      <c r="P59" s="6">
        <v>2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7"/>
      <c r="AG59" s="10">
        <v>30</v>
      </c>
    </row>
    <row r="60" spans="1:33" ht="69.75" customHeight="1" x14ac:dyDescent="0.3">
      <c r="A60" s="3">
        <v>170830</v>
      </c>
      <c r="C60" s="3">
        <v>1</v>
      </c>
      <c r="D60" s="3">
        <v>2</v>
      </c>
      <c r="E60" s="3">
        <v>2</v>
      </c>
      <c r="AF60" s="4">
        <f t="shared" si="3"/>
        <v>5</v>
      </c>
      <c r="AG60" s="10">
        <v>13</v>
      </c>
    </row>
    <row r="61" spans="1:33" s="8" customFormat="1" ht="19.95" customHeight="1" x14ac:dyDescent="0.3">
      <c r="A61" s="6">
        <v>160830</v>
      </c>
      <c r="B61" s="6"/>
      <c r="C61" s="6">
        <v>2</v>
      </c>
      <c r="D61" s="6"/>
      <c r="E61" s="6"/>
      <c r="F61" s="6"/>
      <c r="G61" s="6"/>
      <c r="H61" s="6"/>
      <c r="I61" s="6"/>
      <c r="J61" s="6">
        <v>2</v>
      </c>
      <c r="K61" s="6">
        <v>6</v>
      </c>
      <c r="L61" s="6"/>
      <c r="M61" s="6"/>
      <c r="N61" s="6"/>
      <c r="O61" s="6"/>
      <c r="P61" s="6"/>
      <c r="Q61" s="6"/>
      <c r="R61" s="6"/>
      <c r="S61" s="6">
        <v>2</v>
      </c>
      <c r="T61" s="6"/>
      <c r="U61" s="6"/>
      <c r="V61" s="6"/>
      <c r="W61" s="6"/>
      <c r="X61" s="6">
        <v>1</v>
      </c>
      <c r="Y61" s="6"/>
      <c r="Z61" s="6"/>
      <c r="AA61" s="6"/>
      <c r="AB61" s="6"/>
      <c r="AC61" s="6"/>
      <c r="AD61" s="6"/>
      <c r="AE61" s="6"/>
      <c r="AF61" s="7"/>
      <c r="AG61" s="10">
        <v>13</v>
      </c>
    </row>
    <row r="62" spans="1:33" ht="69.75" customHeight="1" x14ac:dyDescent="0.3">
      <c r="A62" s="3">
        <v>170831</v>
      </c>
      <c r="D62" s="3">
        <v>4</v>
      </c>
      <c r="AF62" s="4">
        <f t="shared" si="3"/>
        <v>4</v>
      </c>
      <c r="AG62" s="10">
        <v>0</v>
      </c>
    </row>
    <row r="63" spans="1:33" ht="69.75" customHeight="1" x14ac:dyDescent="0.3">
      <c r="A63" s="1" t="s">
        <v>19</v>
      </c>
      <c r="AC63" s="3">
        <v>35</v>
      </c>
      <c r="AF63" s="4">
        <f t="shared" si="3"/>
        <v>35</v>
      </c>
      <c r="AG63" s="10">
        <v>13</v>
      </c>
    </row>
    <row r="64" spans="1:33" s="8" customFormat="1" ht="19.95" customHeight="1" x14ac:dyDescent="0.3">
      <c r="A64" s="6">
        <v>160831</v>
      </c>
      <c r="B64" s="6"/>
      <c r="C64" s="6">
        <v>2</v>
      </c>
      <c r="D64" s="6"/>
      <c r="E64" s="6"/>
      <c r="F64" s="6">
        <v>2</v>
      </c>
      <c r="G64" s="6"/>
      <c r="H64" s="6"/>
      <c r="I64" s="6"/>
      <c r="J64" s="6">
        <v>8</v>
      </c>
      <c r="K64" s="6"/>
      <c r="L64" s="6"/>
      <c r="M64" s="6"/>
      <c r="N64" s="6"/>
      <c r="O64" s="6"/>
      <c r="P64" s="6">
        <v>1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7"/>
      <c r="AG64" s="10">
        <v>13</v>
      </c>
    </row>
    <row r="65" spans="1:33" ht="69.75" customHeight="1" x14ac:dyDescent="0.3">
      <c r="A65" s="3">
        <v>170901</v>
      </c>
      <c r="C65" s="3">
        <v>1</v>
      </c>
      <c r="D65" s="3">
        <v>1</v>
      </c>
      <c r="L65" s="3">
        <v>2</v>
      </c>
      <c r="AF65" s="4">
        <f t="shared" si="3"/>
        <v>4</v>
      </c>
      <c r="AG65" s="10">
        <v>0</v>
      </c>
    </row>
    <row r="66" spans="1:33" ht="69.75" customHeight="1" x14ac:dyDescent="0.3">
      <c r="A66" s="3">
        <v>170902</v>
      </c>
      <c r="K66" s="3">
        <v>10</v>
      </c>
      <c r="M66" s="3">
        <v>2</v>
      </c>
      <c r="AF66" s="4">
        <f t="shared" si="3"/>
        <v>12</v>
      </c>
      <c r="AG66" s="10">
        <v>0</v>
      </c>
    </row>
    <row r="67" spans="1:33" s="8" customFormat="1" ht="19.95" customHeight="1" x14ac:dyDescent="0.3">
      <c r="A67" s="6">
        <v>160903</v>
      </c>
      <c r="B67" s="6"/>
      <c r="C67" s="6"/>
      <c r="D67" s="6">
        <v>2</v>
      </c>
      <c r="E67" s="6"/>
      <c r="F67" s="6">
        <v>3</v>
      </c>
      <c r="G67" s="6">
        <v>3</v>
      </c>
      <c r="H67" s="6"/>
      <c r="I67" s="6"/>
      <c r="J67" s="6">
        <v>22</v>
      </c>
      <c r="K67" s="6">
        <v>2</v>
      </c>
      <c r="L67" s="6">
        <v>3</v>
      </c>
      <c r="M67" s="6">
        <v>18</v>
      </c>
      <c r="N67" s="6"/>
      <c r="O67" s="6"/>
      <c r="P67" s="6">
        <v>21</v>
      </c>
      <c r="Q67" s="6"/>
      <c r="R67" s="6"/>
      <c r="S67" s="6">
        <v>1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7"/>
      <c r="AG67" s="10">
        <v>75</v>
      </c>
    </row>
    <row r="68" spans="1:33" ht="69.75" customHeight="1" x14ac:dyDescent="0.3">
      <c r="A68" s="3">
        <v>170904</v>
      </c>
      <c r="D68" s="3">
        <v>12</v>
      </c>
      <c r="K68" s="3">
        <v>15</v>
      </c>
      <c r="L68" s="3">
        <v>10</v>
      </c>
      <c r="M68" s="3">
        <v>1</v>
      </c>
      <c r="AF68" s="4">
        <f t="shared" si="3"/>
        <v>38</v>
      </c>
      <c r="AG68" s="10">
        <v>74</v>
      </c>
    </row>
    <row r="69" spans="1:33" ht="69.75" customHeight="1" x14ac:dyDescent="0.3">
      <c r="A69" s="3">
        <v>170905</v>
      </c>
      <c r="C69" s="3">
        <v>2</v>
      </c>
      <c r="D69" s="3">
        <v>4</v>
      </c>
      <c r="F69" s="3">
        <v>2</v>
      </c>
      <c r="G69" s="3">
        <v>3</v>
      </c>
      <c r="L69" s="3">
        <v>14</v>
      </c>
      <c r="M69" s="3">
        <v>3</v>
      </c>
      <c r="P69" s="3">
        <v>9</v>
      </c>
      <c r="Q69" s="3">
        <v>2</v>
      </c>
      <c r="W69" s="3">
        <v>1</v>
      </c>
      <c r="AA69" s="3">
        <v>1</v>
      </c>
      <c r="AF69" s="4">
        <f t="shared" si="3"/>
        <v>41</v>
      </c>
      <c r="AG69" s="10">
        <v>0</v>
      </c>
    </row>
    <row r="70" spans="1:33" ht="69.75" customHeight="1" x14ac:dyDescent="0.3">
      <c r="A70" s="1" t="s">
        <v>20</v>
      </c>
      <c r="AC70" s="3">
        <v>18</v>
      </c>
      <c r="AF70" s="4">
        <f t="shared" si="3"/>
        <v>18</v>
      </c>
      <c r="AG70" s="10">
        <v>4</v>
      </c>
    </row>
    <row r="71" spans="1:33" s="8" customFormat="1" ht="19.95" customHeight="1" x14ac:dyDescent="0.3">
      <c r="A71" s="6">
        <v>160905</v>
      </c>
      <c r="B71" s="6"/>
      <c r="C71" s="6"/>
      <c r="D71" s="6">
        <v>4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7"/>
      <c r="AG71" s="10">
        <v>4</v>
      </c>
    </row>
    <row r="72" spans="1:33" ht="69.75" customHeight="1" x14ac:dyDescent="0.3">
      <c r="A72" s="3">
        <v>170906</v>
      </c>
      <c r="C72" s="3">
        <v>1</v>
      </c>
      <c r="F72" s="3">
        <v>3</v>
      </c>
      <c r="L72" s="3">
        <v>4</v>
      </c>
      <c r="Y72" s="3">
        <v>1</v>
      </c>
      <c r="AF72" s="4">
        <f t="shared" si="3"/>
        <v>9</v>
      </c>
      <c r="AG72" s="10">
        <v>23</v>
      </c>
    </row>
    <row r="73" spans="1:33" s="8" customFormat="1" ht="19.95" customHeight="1" x14ac:dyDescent="0.3">
      <c r="A73" s="6">
        <v>160906</v>
      </c>
      <c r="B73" s="6"/>
      <c r="C73" s="6">
        <v>2</v>
      </c>
      <c r="D73" s="6"/>
      <c r="E73" s="6"/>
      <c r="F73" s="6">
        <v>1</v>
      </c>
      <c r="G73" s="6"/>
      <c r="H73" s="6"/>
      <c r="I73" s="6"/>
      <c r="J73" s="6">
        <v>14</v>
      </c>
      <c r="K73" s="6">
        <v>1</v>
      </c>
      <c r="L73" s="6">
        <v>1</v>
      </c>
      <c r="M73" s="6"/>
      <c r="N73" s="6"/>
      <c r="O73" s="6"/>
      <c r="P73" s="6">
        <v>3</v>
      </c>
      <c r="Q73" s="6"/>
      <c r="R73" s="6"/>
      <c r="S73" s="6"/>
      <c r="T73" s="6"/>
      <c r="U73" s="6"/>
      <c r="V73" s="6"/>
      <c r="W73" s="6"/>
      <c r="X73" s="6">
        <v>1</v>
      </c>
      <c r="Y73" s="6"/>
      <c r="Z73" s="6"/>
      <c r="AA73" s="6"/>
      <c r="AB73" s="6"/>
      <c r="AC73" s="6"/>
      <c r="AD73" s="6"/>
      <c r="AE73" s="6"/>
      <c r="AF73" s="7"/>
      <c r="AG73" s="10">
        <v>23</v>
      </c>
    </row>
    <row r="74" spans="1:33" ht="69.75" customHeight="1" x14ac:dyDescent="0.3">
      <c r="A74" s="3">
        <v>170908</v>
      </c>
      <c r="D74" s="3">
        <v>7</v>
      </c>
      <c r="G74" s="3">
        <v>1</v>
      </c>
      <c r="J74" s="3">
        <v>5</v>
      </c>
      <c r="K74" s="3">
        <v>14</v>
      </c>
      <c r="L74" s="3">
        <v>6</v>
      </c>
      <c r="P74" s="3">
        <v>6</v>
      </c>
      <c r="AF74" s="4">
        <f t="shared" si="3"/>
        <v>39</v>
      </c>
      <c r="AG74" s="10">
        <v>7</v>
      </c>
    </row>
    <row r="75" spans="1:33" s="8" customFormat="1" ht="19.95" customHeight="1" x14ac:dyDescent="0.3">
      <c r="A75" s="6">
        <v>160909</v>
      </c>
      <c r="B75" s="6"/>
      <c r="C75" s="6">
        <v>1</v>
      </c>
      <c r="D75" s="6"/>
      <c r="E75" s="6"/>
      <c r="F75" s="6">
        <v>2</v>
      </c>
      <c r="G75" s="6"/>
      <c r="H75" s="6"/>
      <c r="I75" s="6"/>
      <c r="J75" s="6"/>
      <c r="K75" s="6"/>
      <c r="L75" s="6"/>
      <c r="M75" s="6"/>
      <c r="N75" s="6"/>
      <c r="O75" s="6"/>
      <c r="P75" s="6">
        <v>4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7"/>
      <c r="AG75" s="10">
        <v>7</v>
      </c>
    </row>
    <row r="76" spans="1:33" s="8" customFormat="1" ht="19.95" customHeight="1" x14ac:dyDescent="0.3">
      <c r="A76" s="6">
        <v>160910</v>
      </c>
      <c r="B76" s="6"/>
      <c r="C76" s="6">
        <v>1</v>
      </c>
      <c r="D76" s="6">
        <v>2</v>
      </c>
      <c r="E76" s="6"/>
      <c r="F76" s="6"/>
      <c r="G76" s="6">
        <v>1</v>
      </c>
      <c r="H76" s="6"/>
      <c r="I76" s="6"/>
      <c r="J76" s="6">
        <v>6</v>
      </c>
      <c r="K76" s="6">
        <v>4</v>
      </c>
      <c r="L76" s="6">
        <v>2</v>
      </c>
      <c r="M76" s="6"/>
      <c r="N76" s="6"/>
      <c r="O76" s="6"/>
      <c r="P76" s="6">
        <v>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7"/>
      <c r="AG76" s="10">
        <v>24</v>
      </c>
    </row>
    <row r="77" spans="1:33" s="8" customFormat="1" ht="19.95" customHeight="1" x14ac:dyDescent="0.3">
      <c r="A77" s="6">
        <v>160912</v>
      </c>
      <c r="B77" s="6"/>
      <c r="C77" s="6"/>
      <c r="D77" s="6"/>
      <c r="E77" s="6"/>
      <c r="F77" s="6">
        <v>1</v>
      </c>
      <c r="G77" s="6"/>
      <c r="H77" s="6"/>
      <c r="I77" s="6"/>
      <c r="J77" s="6">
        <v>1</v>
      </c>
      <c r="K77" s="6">
        <v>3</v>
      </c>
      <c r="L77" s="6"/>
      <c r="M77" s="6">
        <v>34</v>
      </c>
      <c r="N77" s="6"/>
      <c r="O77" s="6"/>
      <c r="P77" s="6">
        <v>3</v>
      </c>
      <c r="Q77" s="6"/>
      <c r="R77" s="6"/>
      <c r="S77" s="6"/>
      <c r="T77" s="6"/>
      <c r="U77" s="6"/>
      <c r="V77" s="6"/>
      <c r="W77" s="6"/>
      <c r="X77" s="6">
        <v>1</v>
      </c>
      <c r="Y77" s="6"/>
      <c r="Z77" s="6"/>
      <c r="AA77" s="6"/>
      <c r="AB77" s="6"/>
      <c r="AC77" s="6"/>
      <c r="AD77" s="6"/>
      <c r="AE77" s="6"/>
      <c r="AF77" s="7"/>
      <c r="AG77" s="10">
        <v>43</v>
      </c>
    </row>
    <row r="78" spans="1:33" s="8" customFormat="1" ht="19.95" customHeight="1" x14ac:dyDescent="0.3">
      <c r="A78" s="6">
        <v>160913</v>
      </c>
      <c r="B78" s="6"/>
      <c r="C78" s="6"/>
      <c r="D78" s="6"/>
      <c r="E78" s="6"/>
      <c r="F78" s="6"/>
      <c r="G78" s="6">
        <v>1</v>
      </c>
      <c r="H78" s="6"/>
      <c r="I78" s="6"/>
      <c r="J78" s="6">
        <v>20</v>
      </c>
      <c r="K78" s="6">
        <v>2</v>
      </c>
      <c r="L78" s="6">
        <v>2</v>
      </c>
      <c r="M78" s="6">
        <v>1</v>
      </c>
      <c r="N78" s="6"/>
      <c r="O78" s="6"/>
      <c r="P78" s="6">
        <v>13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7"/>
      <c r="AG78" s="10">
        <v>39</v>
      </c>
    </row>
    <row r="79" spans="1:33" s="8" customFormat="1" ht="19.95" customHeight="1" x14ac:dyDescent="0.3">
      <c r="A79" s="6">
        <v>160915</v>
      </c>
      <c r="B79" s="6"/>
      <c r="C79" s="6">
        <v>1</v>
      </c>
      <c r="D79" s="6"/>
      <c r="E79" s="6"/>
      <c r="F79" s="6">
        <v>2</v>
      </c>
      <c r="G79" s="6">
        <v>2</v>
      </c>
      <c r="H79" s="6"/>
      <c r="I79" s="6"/>
      <c r="J79" s="6">
        <v>2</v>
      </c>
      <c r="K79" s="6"/>
      <c r="L79" s="6"/>
      <c r="M79" s="6"/>
      <c r="N79" s="6"/>
      <c r="O79" s="6"/>
      <c r="P79" s="6">
        <v>8</v>
      </c>
      <c r="Q79" s="6"/>
      <c r="R79" s="6"/>
      <c r="S79" s="6">
        <v>1</v>
      </c>
      <c r="T79" s="6"/>
      <c r="U79" s="6"/>
      <c r="V79" s="6"/>
      <c r="W79" s="6"/>
      <c r="X79" s="6">
        <v>1</v>
      </c>
      <c r="Y79" s="6"/>
      <c r="Z79" s="6"/>
      <c r="AA79" s="6"/>
      <c r="AB79" s="6"/>
      <c r="AC79" s="6"/>
      <c r="AD79" s="6"/>
      <c r="AE79" s="6"/>
      <c r="AF79" s="7"/>
      <c r="AG79" s="10">
        <v>17</v>
      </c>
    </row>
    <row r="80" spans="1:33" ht="69.75" customHeight="1" x14ac:dyDescent="0.3">
      <c r="A80" s="3">
        <v>170916</v>
      </c>
      <c r="D80" s="3">
        <v>6</v>
      </c>
      <c r="H80" s="3">
        <v>2</v>
      </c>
      <c r="K80" s="3">
        <v>5</v>
      </c>
      <c r="L80" s="3">
        <v>3</v>
      </c>
      <c r="R80" s="3">
        <v>7</v>
      </c>
      <c r="AF80" s="4">
        <f t="shared" ref="AF80:AF98" si="4">SUM(C80:AE80)</f>
        <v>23</v>
      </c>
      <c r="AG80" s="10">
        <v>123</v>
      </c>
    </row>
    <row r="81" spans="1:33" ht="69.75" customHeight="1" x14ac:dyDescent="0.3">
      <c r="A81" s="3">
        <v>170917</v>
      </c>
      <c r="C81" s="3">
        <v>3</v>
      </c>
      <c r="D81" s="3">
        <v>5</v>
      </c>
      <c r="F81" s="3">
        <v>4</v>
      </c>
      <c r="G81" s="3">
        <v>4</v>
      </c>
      <c r="J81" s="3">
        <v>1</v>
      </c>
      <c r="L81" s="3">
        <v>30</v>
      </c>
      <c r="M81" s="3">
        <v>8</v>
      </c>
      <c r="P81" s="3">
        <v>6</v>
      </c>
      <c r="Y81" s="3">
        <v>1</v>
      </c>
      <c r="Z81" s="3">
        <v>2</v>
      </c>
      <c r="AA81" s="3">
        <v>1</v>
      </c>
      <c r="AF81" s="4">
        <f t="shared" si="4"/>
        <v>65</v>
      </c>
      <c r="AG81" s="10">
        <v>36</v>
      </c>
    </row>
    <row r="82" spans="1:33" s="8" customFormat="1" ht="19.95" customHeight="1" x14ac:dyDescent="0.3">
      <c r="A82" s="6">
        <v>160917</v>
      </c>
      <c r="B82" s="6"/>
      <c r="C82" s="6">
        <v>2</v>
      </c>
      <c r="D82" s="6">
        <v>1</v>
      </c>
      <c r="E82" s="6"/>
      <c r="F82" s="6">
        <v>2</v>
      </c>
      <c r="G82" s="6">
        <v>2</v>
      </c>
      <c r="H82" s="6"/>
      <c r="I82" s="6"/>
      <c r="J82" s="6">
        <v>7</v>
      </c>
      <c r="K82" s="6">
        <v>4</v>
      </c>
      <c r="L82" s="6">
        <v>1</v>
      </c>
      <c r="M82" s="6"/>
      <c r="N82" s="6"/>
      <c r="O82" s="6"/>
      <c r="P82" s="6">
        <v>17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7"/>
      <c r="AG82" s="10">
        <v>36</v>
      </c>
    </row>
    <row r="83" spans="1:33" ht="69.75" customHeight="1" x14ac:dyDescent="0.3">
      <c r="A83" s="3">
        <v>170918</v>
      </c>
      <c r="G83" s="3">
        <v>1</v>
      </c>
      <c r="J83" s="3">
        <v>1</v>
      </c>
      <c r="K83" s="3">
        <f>18+14</f>
        <v>32</v>
      </c>
      <c r="L83" s="3">
        <v>13</v>
      </c>
      <c r="M83" s="3">
        <v>1</v>
      </c>
      <c r="P83" s="3">
        <v>7</v>
      </c>
      <c r="W83" s="3">
        <v>1</v>
      </c>
      <c r="Z83" s="3">
        <v>1</v>
      </c>
      <c r="AA83" s="3">
        <v>1</v>
      </c>
      <c r="AC83" s="3">
        <v>8</v>
      </c>
      <c r="AF83" s="4">
        <f t="shared" si="4"/>
        <v>66</v>
      </c>
      <c r="AG83" s="10">
        <v>7</v>
      </c>
    </row>
    <row r="84" spans="1:33" s="8" customFormat="1" ht="19.95" customHeight="1" x14ac:dyDescent="0.3">
      <c r="A84" s="6">
        <v>160919</v>
      </c>
      <c r="B84" s="6"/>
      <c r="C84" s="6"/>
      <c r="D84" s="6"/>
      <c r="E84" s="6"/>
      <c r="F84" s="6"/>
      <c r="G84" s="6"/>
      <c r="H84" s="6"/>
      <c r="I84" s="6"/>
      <c r="J84" s="6">
        <v>3</v>
      </c>
      <c r="K84" s="6"/>
      <c r="L84" s="6"/>
      <c r="M84" s="6"/>
      <c r="N84" s="6"/>
      <c r="O84" s="6"/>
      <c r="P84" s="6">
        <v>4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7"/>
      <c r="AG84" s="10">
        <v>7</v>
      </c>
    </row>
    <row r="85" spans="1:33" ht="69.75" customHeight="1" x14ac:dyDescent="0.3">
      <c r="A85" s="3">
        <v>170922</v>
      </c>
      <c r="C85" s="3">
        <v>3</v>
      </c>
      <c r="D85" s="3">
        <v>10</v>
      </c>
      <c r="F85" s="3">
        <v>10</v>
      </c>
      <c r="G85" s="3">
        <v>5</v>
      </c>
      <c r="H85" s="3">
        <v>2</v>
      </c>
      <c r="K85" s="3">
        <v>8</v>
      </c>
      <c r="L85" s="3">
        <v>16</v>
      </c>
      <c r="M85" s="3">
        <v>8</v>
      </c>
      <c r="O85" s="3">
        <v>20</v>
      </c>
      <c r="P85" s="3">
        <v>3</v>
      </c>
      <c r="Z85" s="3">
        <v>5</v>
      </c>
      <c r="AA85" s="3">
        <v>2</v>
      </c>
      <c r="AF85" s="4">
        <f t="shared" si="4"/>
        <v>92</v>
      </c>
      <c r="AG85" s="10">
        <v>0</v>
      </c>
    </row>
    <row r="86" spans="1:33" ht="69.75" customHeight="1" x14ac:dyDescent="0.3">
      <c r="A86" s="3">
        <v>170923</v>
      </c>
      <c r="D86" s="3">
        <v>13</v>
      </c>
      <c r="I86" s="3">
        <v>10</v>
      </c>
      <c r="K86" s="3">
        <v>16</v>
      </c>
      <c r="L86" s="3">
        <v>4</v>
      </c>
      <c r="M86" s="3">
        <v>2</v>
      </c>
      <c r="Z86" s="3">
        <v>2</v>
      </c>
      <c r="AA86" s="3">
        <v>2</v>
      </c>
      <c r="AF86" s="4">
        <f t="shared" si="4"/>
        <v>49</v>
      </c>
      <c r="AG86" s="10">
        <v>0</v>
      </c>
    </row>
    <row r="87" spans="1:33" ht="69.75" customHeight="1" x14ac:dyDescent="0.3">
      <c r="A87" s="1" t="s">
        <v>21</v>
      </c>
      <c r="AC87" s="3">
        <v>100</v>
      </c>
      <c r="AD87" s="3">
        <v>30</v>
      </c>
      <c r="AF87" s="4">
        <f t="shared" si="4"/>
        <v>130</v>
      </c>
      <c r="AG87" s="10">
        <v>50</v>
      </c>
    </row>
    <row r="88" spans="1:33" s="8" customFormat="1" ht="19.95" customHeight="1" x14ac:dyDescent="0.3">
      <c r="A88" s="6">
        <v>160924</v>
      </c>
      <c r="B88" s="6"/>
      <c r="C88" s="6">
        <v>2</v>
      </c>
      <c r="D88" s="6"/>
      <c r="E88" s="6"/>
      <c r="F88" s="6">
        <v>5</v>
      </c>
      <c r="G88" s="6">
        <v>1</v>
      </c>
      <c r="H88" s="6"/>
      <c r="I88" s="6"/>
      <c r="J88" s="6">
        <v>12</v>
      </c>
      <c r="K88" s="6">
        <v>3</v>
      </c>
      <c r="L88" s="6">
        <v>1</v>
      </c>
      <c r="M88" s="6"/>
      <c r="N88" s="6"/>
      <c r="O88" s="6"/>
      <c r="P88" s="6">
        <v>25</v>
      </c>
      <c r="Q88" s="6"/>
      <c r="R88" s="6"/>
      <c r="S88" s="6">
        <v>1</v>
      </c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7"/>
      <c r="AG88" s="10">
        <v>50</v>
      </c>
    </row>
    <row r="89" spans="1:33" ht="69.75" customHeight="1" x14ac:dyDescent="0.3">
      <c r="A89" s="3">
        <v>170926</v>
      </c>
      <c r="F89" s="3">
        <v>1</v>
      </c>
      <c r="J89" s="3">
        <v>9</v>
      </c>
      <c r="K89" s="3">
        <v>29</v>
      </c>
      <c r="L89" s="3">
        <v>42</v>
      </c>
      <c r="P89" s="3">
        <v>10</v>
      </c>
      <c r="AF89" s="4">
        <f t="shared" si="4"/>
        <v>91</v>
      </c>
      <c r="AG89" s="10">
        <v>2</v>
      </c>
    </row>
    <row r="90" spans="1:33" s="8" customFormat="1" ht="19.95" customHeight="1" x14ac:dyDescent="0.3">
      <c r="A90" s="6">
        <v>160926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>
        <v>2</v>
      </c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7"/>
      <c r="AG90" s="10">
        <v>2</v>
      </c>
    </row>
    <row r="91" spans="1:33" ht="69.75" customHeight="1" x14ac:dyDescent="0.3">
      <c r="A91" s="3">
        <v>170928</v>
      </c>
      <c r="C91" s="3">
        <v>2</v>
      </c>
      <c r="F91" s="3">
        <v>7</v>
      </c>
      <c r="K91" s="3">
        <v>5</v>
      </c>
      <c r="L91" s="3">
        <v>10</v>
      </c>
      <c r="M91" s="3">
        <v>7</v>
      </c>
      <c r="Z91" s="3">
        <v>1</v>
      </c>
      <c r="AF91" s="4">
        <f t="shared" si="4"/>
        <v>32</v>
      </c>
      <c r="AG91" s="10">
        <v>0</v>
      </c>
    </row>
    <row r="92" spans="1:33" s="8" customFormat="1" ht="19.95" customHeight="1" x14ac:dyDescent="0.3">
      <c r="A92" s="6">
        <v>161001</v>
      </c>
      <c r="B92" s="6"/>
      <c r="C92" s="6">
        <v>3</v>
      </c>
      <c r="D92" s="6"/>
      <c r="E92" s="6"/>
      <c r="F92" s="6">
        <v>6</v>
      </c>
      <c r="G92" s="6">
        <v>2</v>
      </c>
      <c r="H92" s="6"/>
      <c r="I92" s="6"/>
      <c r="J92" s="6">
        <v>11</v>
      </c>
      <c r="K92" s="6">
        <v>44</v>
      </c>
      <c r="L92" s="6">
        <v>7</v>
      </c>
      <c r="M92" s="6">
        <v>37</v>
      </c>
      <c r="N92" s="6"/>
      <c r="O92" s="6"/>
      <c r="P92" s="6">
        <v>61</v>
      </c>
      <c r="Q92" s="6"/>
      <c r="R92" s="6"/>
      <c r="S92" s="6">
        <v>77</v>
      </c>
      <c r="T92" s="6"/>
      <c r="U92" s="6">
        <v>2</v>
      </c>
      <c r="V92" s="6"/>
      <c r="W92" s="6"/>
      <c r="X92" s="6">
        <v>2</v>
      </c>
      <c r="Y92" s="6"/>
      <c r="Z92" s="6"/>
      <c r="AA92" s="6"/>
      <c r="AB92" s="6"/>
      <c r="AC92" s="6"/>
      <c r="AD92" s="6"/>
      <c r="AE92" s="6"/>
      <c r="AF92" s="7"/>
      <c r="AG92" s="10">
        <v>252</v>
      </c>
    </row>
    <row r="93" spans="1:33" ht="69.75" customHeight="1" x14ac:dyDescent="0.3">
      <c r="A93" s="3">
        <v>171002</v>
      </c>
      <c r="K93" s="3">
        <v>28</v>
      </c>
      <c r="L93" s="3">
        <v>2</v>
      </c>
      <c r="Z93" s="3">
        <v>1</v>
      </c>
      <c r="AF93" s="4">
        <f t="shared" si="4"/>
        <v>31</v>
      </c>
      <c r="AG93" s="10">
        <v>252</v>
      </c>
    </row>
    <row r="94" spans="1:33" ht="69.75" customHeight="1" x14ac:dyDescent="0.3">
      <c r="A94" s="3">
        <v>171005</v>
      </c>
      <c r="K94" s="3">
        <v>31</v>
      </c>
      <c r="L94" s="3">
        <v>5</v>
      </c>
      <c r="AF94" s="4">
        <f t="shared" si="4"/>
        <v>36</v>
      </c>
      <c r="AG94" s="10">
        <v>0</v>
      </c>
    </row>
    <row r="95" spans="1:33" s="8" customFormat="1" ht="19.95" customHeight="1" x14ac:dyDescent="0.3">
      <c r="A95" s="6">
        <v>161006</v>
      </c>
      <c r="B95" s="6"/>
      <c r="C95" s="6">
        <v>4</v>
      </c>
      <c r="D95" s="6">
        <v>14</v>
      </c>
      <c r="E95" s="6"/>
      <c r="F95" s="6">
        <v>16</v>
      </c>
      <c r="G95" s="6">
        <v>3</v>
      </c>
      <c r="H95" s="6"/>
      <c r="I95" s="6"/>
      <c r="J95" s="6">
        <v>40</v>
      </c>
      <c r="K95" s="6"/>
      <c r="L95" s="6">
        <v>2</v>
      </c>
      <c r="M95" s="6"/>
      <c r="N95" s="6">
        <v>1</v>
      </c>
      <c r="O95" s="6"/>
      <c r="P95" s="6">
        <v>39</v>
      </c>
      <c r="Q95" s="6"/>
      <c r="R95" s="6"/>
      <c r="S95" s="6">
        <v>201</v>
      </c>
      <c r="T95" s="6"/>
      <c r="U95" s="6">
        <v>3</v>
      </c>
      <c r="V95" s="6"/>
      <c r="W95" s="6"/>
      <c r="X95" s="6">
        <v>11</v>
      </c>
      <c r="Y95" s="6"/>
      <c r="Z95" s="6"/>
      <c r="AA95" s="6"/>
      <c r="AB95" s="6"/>
      <c r="AC95" s="6"/>
      <c r="AD95" s="6"/>
      <c r="AE95" s="6"/>
      <c r="AF95" s="7"/>
      <c r="AG95" s="10">
        <v>334</v>
      </c>
    </row>
    <row r="96" spans="1:33" ht="69.75" customHeight="1" x14ac:dyDescent="0.3">
      <c r="A96" s="3">
        <v>171007</v>
      </c>
      <c r="F96" s="3">
        <v>17</v>
      </c>
      <c r="G96" s="3">
        <v>5</v>
      </c>
      <c r="I96" s="3">
        <v>20</v>
      </c>
      <c r="K96" s="3">
        <f>43+36</f>
        <v>79</v>
      </c>
      <c r="L96" s="3">
        <v>39</v>
      </c>
      <c r="M96" s="3">
        <v>11</v>
      </c>
      <c r="V96" s="3">
        <v>5</v>
      </c>
      <c r="W96" s="3">
        <v>3</v>
      </c>
      <c r="Z96" s="3">
        <v>8</v>
      </c>
      <c r="AA96" s="3">
        <v>11</v>
      </c>
      <c r="AF96" s="4">
        <f t="shared" si="4"/>
        <v>198</v>
      </c>
      <c r="AG96" s="10">
        <v>334</v>
      </c>
    </row>
    <row r="97" spans="1:33" ht="69.75" customHeight="1" x14ac:dyDescent="0.3">
      <c r="A97" s="3">
        <v>171012</v>
      </c>
      <c r="D97" s="3">
        <v>4</v>
      </c>
      <c r="K97" s="3">
        <v>75</v>
      </c>
      <c r="T97" s="3">
        <v>28</v>
      </c>
      <c r="AF97" s="4">
        <f t="shared" ref="AF97" si="5">SUM(C97:AE97)</f>
        <v>107</v>
      </c>
      <c r="AG97" s="10">
        <v>0</v>
      </c>
    </row>
    <row r="98" spans="1:33" ht="69.75" customHeight="1" x14ac:dyDescent="0.3">
      <c r="A98" s="3">
        <v>171028</v>
      </c>
      <c r="I98" s="3">
        <v>4</v>
      </c>
      <c r="AF98" s="4">
        <f t="shared" si="4"/>
        <v>4</v>
      </c>
      <c r="AG98" s="10">
        <v>0</v>
      </c>
    </row>
    <row r="99" spans="1:33" ht="69.75" customHeight="1" x14ac:dyDescent="0.3">
      <c r="A99" s="3">
        <v>171028</v>
      </c>
      <c r="I99" s="3">
        <v>10</v>
      </c>
      <c r="AF99" s="4">
        <f t="shared" ref="AF99" si="6">SUM(C99:AE99)</f>
        <v>10</v>
      </c>
      <c r="AG99" s="10">
        <v>0</v>
      </c>
    </row>
    <row r="100" spans="1:33" ht="69.75" customHeight="1" x14ac:dyDescent="0.3">
      <c r="A100" s="5" t="s">
        <v>22</v>
      </c>
      <c r="B100" s="5"/>
      <c r="C100" s="4">
        <f>C2+C3+C4+C5+C6+C8+C11+C17+C19+C21+C23+C25+C27+C31+C34+C36+C39+C40+C42+C46+C50+C52+C54+C56+C57+C58+C60+C62+C63+C65+C66+C68+C69+C70+C72+C74+C80+C81+C83+C85+C86+C87+C89+C91+C93+C94+C96+C98</f>
        <v>43</v>
      </c>
      <c r="D100" s="4">
        <f t="shared" ref="D100:X100" si="7">D2+D3+D4+D5+D6+D8+D11+D17+D19+D21+D23+D25+D27+D31+D34+D36+D39+D40+D42+D46+D50+D52+D54+D56+D57+D58+D60+D62+D63+D65+D66+D68+D69+D70+D72+D74+D80+D81+D83+D85+D86+D87+D89+D91+D93+D94+D96+D98</f>
        <v>97</v>
      </c>
      <c r="E100" s="4">
        <f t="shared" si="7"/>
        <v>4</v>
      </c>
      <c r="F100" s="4">
        <f t="shared" si="7"/>
        <v>87</v>
      </c>
      <c r="G100" s="4">
        <f t="shared" si="7"/>
        <v>42</v>
      </c>
      <c r="H100" s="4">
        <f t="shared" si="7"/>
        <v>8</v>
      </c>
      <c r="I100" s="4">
        <f>I2+I3+I4+I5+I6+I8+I11+I17+I19+I21+I23+I25+I27+I31+I34+I36+I39+I40+I42+I46+I50+I52+I54+I56+I57+I58+I60+I62+I63+I65+I66+I68+I69+I70+I72+I74+I80+I81+I83+I85+I86+I87+I89+I91+I93+I94+I96+I98+I99</f>
        <v>64</v>
      </c>
      <c r="J100" s="4">
        <f t="shared" si="7"/>
        <v>31</v>
      </c>
      <c r="K100" s="4">
        <f t="shared" si="7"/>
        <v>347</v>
      </c>
      <c r="L100" s="4">
        <f t="shared" si="7"/>
        <v>285</v>
      </c>
      <c r="M100" s="4">
        <f t="shared" si="7"/>
        <v>66</v>
      </c>
      <c r="N100" s="4">
        <f t="shared" si="7"/>
        <v>0</v>
      </c>
      <c r="O100" s="4">
        <f t="shared" si="7"/>
        <v>24</v>
      </c>
      <c r="P100" s="4">
        <f t="shared" si="7"/>
        <v>42</v>
      </c>
      <c r="Q100" s="4">
        <f t="shared" si="7"/>
        <v>5</v>
      </c>
      <c r="R100" s="4">
        <f t="shared" si="7"/>
        <v>7</v>
      </c>
      <c r="S100" s="4">
        <f t="shared" si="7"/>
        <v>0</v>
      </c>
      <c r="T100" s="4">
        <f t="shared" si="7"/>
        <v>0</v>
      </c>
      <c r="U100" s="4">
        <f t="shared" si="7"/>
        <v>0</v>
      </c>
      <c r="V100" s="4">
        <f t="shared" si="7"/>
        <v>8</v>
      </c>
      <c r="W100" s="4">
        <f t="shared" si="7"/>
        <v>7</v>
      </c>
      <c r="X100" s="4">
        <f t="shared" si="7"/>
        <v>0</v>
      </c>
      <c r="Y100" s="4">
        <f t="shared" ref="Y100" si="8">Y2+Y3+Y4+Y5+Y6+Y8+Y11+Y17+Y19+Y21+Y23+Y25+Y27+Y31+Y34+Y36+Y39+Y40+Y42+Y46+Y50+Y52+Y54+Y56+Y57+Y58+Y60+Y62+Y63+Y65+Y66+Y68+Y69+Y70+Y72+Y74+Y80+Y81+Y83+Y85+Y86+Y87+Y89+Y91+Y93+Y94+Y96+Y98</f>
        <v>8</v>
      </c>
      <c r="Z100" s="4">
        <f t="shared" ref="Z100" si="9">Z2+Z3+Z4+Z5+Z6+Z8+Z11+Z17+Z19+Z21+Z23+Z25+Z27+Z31+Z34+Z36+Z39+Z40+Z42+Z46+Z50+Z52+Z54+Z56+Z57+Z58+Z60+Z62+Z63+Z65+Z66+Z68+Z69+Z70+Z72+Z74+Z80+Z81+Z83+Z85+Z86+Z87+Z89+Z91+Z93+Z94+Z96+Z98</f>
        <v>20</v>
      </c>
      <c r="AA100" s="4">
        <f t="shared" ref="AA100" si="10">AA2+AA3+AA4+AA5+AA6+AA8+AA11+AA17+AA19+AA21+AA23+AA25+AA27+AA31+AA34+AA36+AA39+AA40+AA42+AA46+AA50+AA52+AA54+AA56+AA57+AA58+AA60+AA62+AA63+AA65+AA66+AA68+AA69+AA70+AA72+AA74+AA80+AA81+AA83+AA85+AA86+AA87+AA89+AA91+AA93+AA94+AA96+AA98</f>
        <v>19</v>
      </c>
      <c r="AB100" s="4">
        <f t="shared" ref="AB100" si="11">AB2+AB3+AB4+AB5+AB6+AB8+AB11+AB17+AB19+AB21+AB23+AB25+AB27+AB31+AB34+AB36+AB39+AB40+AB42+AB46+AB50+AB52+AB54+AB56+AB57+AB58+AB60+AB62+AB63+AB65+AB66+AB68+AB69+AB70+AB72+AB74+AB80+AB81+AB83+AB85+AB86+AB87+AB89+AB91+AB93+AB94+AB96+AB98</f>
        <v>20</v>
      </c>
      <c r="AC100" s="4">
        <f t="shared" ref="AC100" si="12">AC2+AC3+AC4+AC5+AC6+AC8+AC11+AC17+AC19+AC21+AC23+AC25+AC27+AC31+AC34+AC36+AC39+AC40+AC42+AC46+AC50+AC52+AC54+AC56+AC57+AC58+AC60+AC62+AC63+AC65+AC66+AC68+AC69+AC70+AC72+AC74+AC80+AC81+AC83+AC85+AC86+AC87+AC89+AC91+AC93+AC94+AC96+AC98</f>
        <v>161</v>
      </c>
      <c r="AD100" s="4">
        <f t="shared" ref="AD100" si="13">AD2+AD3+AD4+AD5+AD6+AD8+AD11+AD17+AD19+AD21+AD23+AD25+AD27+AD31+AD34+AD36+AD39+AD40+AD42+AD46+AD50+AD52+AD54+AD56+AD57+AD58+AD60+AD62+AD63+AD65+AD66+AD68+AD69+AD70+AD72+AD74+AD80+AD81+AD83+AD85+AD86+AD87+AD89+AD91+AD93+AD94+AD96+AD98</f>
        <v>30</v>
      </c>
      <c r="AE100" s="4">
        <f>SUM(C100:AD100)</f>
        <v>1425</v>
      </c>
      <c r="AF100" s="4">
        <f>SUM(AF2:AF99)</f>
        <v>1532</v>
      </c>
      <c r="AG100" s="10">
        <v>1256</v>
      </c>
    </row>
    <row r="101" spans="1:33" s="11" customFormat="1" ht="69.75" customHeight="1" x14ac:dyDescent="0.3">
      <c r="A101" s="9" t="s">
        <v>23</v>
      </c>
      <c r="B101" s="9"/>
      <c r="C101" s="10">
        <v>55</v>
      </c>
      <c r="D101" s="10">
        <v>27</v>
      </c>
      <c r="E101" s="10">
        <v>0</v>
      </c>
      <c r="F101" s="10">
        <v>91</v>
      </c>
      <c r="G101" s="10">
        <v>34</v>
      </c>
      <c r="H101" s="10">
        <v>0</v>
      </c>
      <c r="I101" s="10">
        <v>0</v>
      </c>
      <c r="J101" s="10">
        <v>221</v>
      </c>
      <c r="K101" s="10">
        <v>124</v>
      </c>
      <c r="L101" s="10">
        <v>37</v>
      </c>
      <c r="M101" s="10">
        <v>132</v>
      </c>
      <c r="N101" s="10">
        <v>4</v>
      </c>
      <c r="O101" s="10">
        <v>0</v>
      </c>
      <c r="P101" s="10">
        <v>218</v>
      </c>
      <c r="Q101" s="10">
        <v>0</v>
      </c>
      <c r="R101" s="10">
        <v>0</v>
      </c>
      <c r="S101" s="10">
        <v>289</v>
      </c>
      <c r="T101" s="10">
        <v>0</v>
      </c>
      <c r="U101" s="10">
        <v>7</v>
      </c>
      <c r="V101" s="10">
        <v>0</v>
      </c>
      <c r="W101" s="10">
        <v>0</v>
      </c>
      <c r="X101" s="10">
        <v>17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/>
      <c r="AF101" s="10">
        <f>SUM(A101:AD101)</f>
        <v>1256</v>
      </c>
      <c r="AG101" s="10">
        <v>1256</v>
      </c>
    </row>
    <row r="102" spans="1:33" s="11" customFormat="1" ht="69.75" customHeight="1" x14ac:dyDescent="0.3">
      <c r="A102" s="9" t="s">
        <v>40</v>
      </c>
      <c r="B102" s="9"/>
      <c r="C102" s="10">
        <f>C100-C101</f>
        <v>-12</v>
      </c>
      <c r="D102" s="10">
        <f t="shared" ref="D102:AF102" si="14">D100-D101</f>
        <v>70</v>
      </c>
      <c r="E102" s="10">
        <f t="shared" si="14"/>
        <v>4</v>
      </c>
      <c r="F102" s="10">
        <f t="shared" si="14"/>
        <v>-4</v>
      </c>
      <c r="G102" s="10">
        <f t="shared" si="14"/>
        <v>8</v>
      </c>
      <c r="H102" s="10">
        <f t="shared" si="14"/>
        <v>8</v>
      </c>
      <c r="I102" s="10">
        <f t="shared" si="14"/>
        <v>64</v>
      </c>
      <c r="J102" s="10">
        <f t="shared" si="14"/>
        <v>-190</v>
      </c>
      <c r="K102" s="10">
        <f t="shared" si="14"/>
        <v>223</v>
      </c>
      <c r="L102" s="10">
        <f t="shared" si="14"/>
        <v>248</v>
      </c>
      <c r="M102" s="10">
        <f t="shared" si="14"/>
        <v>-66</v>
      </c>
      <c r="N102" s="10">
        <f t="shared" si="14"/>
        <v>-4</v>
      </c>
      <c r="O102" s="10">
        <f t="shared" si="14"/>
        <v>24</v>
      </c>
      <c r="P102" s="10">
        <f t="shared" si="14"/>
        <v>-176</v>
      </c>
      <c r="Q102" s="10">
        <f t="shared" si="14"/>
        <v>5</v>
      </c>
      <c r="R102" s="10">
        <f t="shared" si="14"/>
        <v>7</v>
      </c>
      <c r="S102" s="10">
        <f>AC100-S101</f>
        <v>-128</v>
      </c>
      <c r="T102" s="10">
        <f t="shared" si="14"/>
        <v>0</v>
      </c>
      <c r="U102" s="10">
        <f t="shared" si="14"/>
        <v>-7</v>
      </c>
      <c r="V102" s="10">
        <f t="shared" si="14"/>
        <v>8</v>
      </c>
      <c r="W102" s="10">
        <f t="shared" si="14"/>
        <v>7</v>
      </c>
      <c r="X102" s="10">
        <f t="shared" si="14"/>
        <v>-17</v>
      </c>
      <c r="Y102" s="10">
        <f t="shared" si="14"/>
        <v>8</v>
      </c>
      <c r="Z102" s="10">
        <f t="shared" si="14"/>
        <v>20</v>
      </c>
      <c r="AA102" s="10">
        <f t="shared" si="14"/>
        <v>19</v>
      </c>
      <c r="AB102" s="10">
        <f t="shared" si="14"/>
        <v>20</v>
      </c>
      <c r="AC102" s="10">
        <f t="shared" si="14"/>
        <v>161</v>
      </c>
      <c r="AD102" s="10">
        <f t="shared" si="14"/>
        <v>30</v>
      </c>
      <c r="AE102" s="10">
        <f t="shared" si="14"/>
        <v>1425</v>
      </c>
      <c r="AF102" s="10">
        <f t="shared" si="14"/>
        <v>276</v>
      </c>
      <c r="AG102" s="10"/>
    </row>
    <row r="103" spans="1:33" ht="69.75" customHeight="1" x14ac:dyDescent="0.3">
      <c r="A103" s="1" t="s">
        <v>0</v>
      </c>
      <c r="B103" s="1"/>
      <c r="C103" s="1" t="s">
        <v>5</v>
      </c>
      <c r="D103" s="1" t="s">
        <v>6</v>
      </c>
      <c r="E103" s="1" t="s">
        <v>24</v>
      </c>
      <c r="F103" s="1" t="s">
        <v>7</v>
      </c>
      <c r="G103" s="1" t="s">
        <v>8</v>
      </c>
      <c r="H103" s="1" t="s">
        <v>26</v>
      </c>
      <c r="I103" s="1" t="s">
        <v>27</v>
      </c>
      <c r="J103" s="1" t="s">
        <v>9</v>
      </c>
      <c r="K103" s="1" t="s">
        <v>10</v>
      </c>
      <c r="L103" s="1" t="s">
        <v>11</v>
      </c>
      <c r="M103" s="1" t="s">
        <v>12</v>
      </c>
      <c r="N103" s="1" t="s">
        <v>13</v>
      </c>
      <c r="O103" s="1" t="s">
        <v>35</v>
      </c>
      <c r="P103" s="1" t="s">
        <v>14</v>
      </c>
      <c r="Q103" s="1" t="s">
        <v>36</v>
      </c>
      <c r="R103" s="1" t="s">
        <v>38</v>
      </c>
      <c r="S103" s="1" t="s">
        <v>15</v>
      </c>
      <c r="T103" s="1" t="s">
        <v>2</v>
      </c>
      <c r="U103" s="1" t="s">
        <v>16</v>
      </c>
      <c r="V103" s="1" t="s">
        <v>37</v>
      </c>
      <c r="W103" s="1" t="s">
        <v>34</v>
      </c>
      <c r="X103" s="1" t="s">
        <v>17</v>
      </c>
      <c r="Y103" s="1" t="s">
        <v>31</v>
      </c>
      <c r="Z103" s="1" t="s">
        <v>32</v>
      </c>
      <c r="AA103" s="1" t="s">
        <v>33</v>
      </c>
      <c r="AB103" s="1" t="s">
        <v>28</v>
      </c>
      <c r="AC103" s="1" t="s">
        <v>29</v>
      </c>
      <c r="AD103" s="1" t="s">
        <v>30</v>
      </c>
      <c r="AE103" s="1" t="s">
        <v>2</v>
      </c>
      <c r="AF103" s="2" t="s">
        <v>18</v>
      </c>
      <c r="AG103" s="12" t="s">
        <v>25</v>
      </c>
    </row>
  </sheetData>
  <pageMargins left="0.7" right="0.7" top="0.75" bottom="0.75" header="0.3" footer="0.3"/>
  <pageSetup scale="38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F807-753A-40B2-9A98-78A962FD5CFA}">
  <sheetPr>
    <pageSetUpPr fitToPage="1"/>
  </sheetPr>
  <dimension ref="A1:KZ15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D99" sqref="AD99"/>
    </sheetView>
  </sheetViews>
  <sheetFormatPr defaultRowHeight="15.6" x14ac:dyDescent="0.3"/>
  <cols>
    <col min="1" max="1" width="9.33203125" style="13" customWidth="1"/>
    <col min="2" max="34" width="9.33203125" customWidth="1"/>
    <col min="35" max="35" width="8.88671875" style="24"/>
    <col min="36" max="36" width="8.88671875" style="4"/>
    <col min="37" max="37" width="8.88671875" style="10"/>
    <col min="38" max="38" width="9.33203125" style="13" customWidth="1"/>
  </cols>
  <sheetData>
    <row r="1" spans="1:312" s="1" customFormat="1" ht="50.4" customHeight="1" x14ac:dyDescent="0.3">
      <c r="A1" s="1" t="s">
        <v>0</v>
      </c>
      <c r="B1" s="1" t="s">
        <v>1</v>
      </c>
      <c r="C1" s="1" t="s">
        <v>5</v>
      </c>
      <c r="D1" s="1" t="s">
        <v>6</v>
      </c>
      <c r="E1" s="1" t="s">
        <v>24</v>
      </c>
      <c r="F1" s="1" t="s">
        <v>7</v>
      </c>
      <c r="G1" s="1" t="s">
        <v>8</v>
      </c>
      <c r="H1" s="1" t="s">
        <v>26</v>
      </c>
      <c r="I1" s="1" t="s">
        <v>27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35</v>
      </c>
      <c r="P1" s="1" t="s">
        <v>41</v>
      </c>
      <c r="Q1" s="1" t="s">
        <v>42</v>
      </c>
      <c r="R1" s="1" t="s">
        <v>43</v>
      </c>
      <c r="S1" s="1" t="s">
        <v>14</v>
      </c>
      <c r="T1" s="1" t="s">
        <v>36</v>
      </c>
      <c r="U1" s="1" t="s">
        <v>38</v>
      </c>
      <c r="V1" s="1" t="s">
        <v>15</v>
      </c>
      <c r="W1" s="1" t="s">
        <v>39</v>
      </c>
      <c r="X1" s="1" t="s">
        <v>16</v>
      </c>
      <c r="Y1" s="1" t="s">
        <v>37</v>
      </c>
      <c r="Z1" s="1" t="s">
        <v>34</v>
      </c>
      <c r="AA1" s="1" t="s">
        <v>17</v>
      </c>
      <c r="AB1" s="15" t="s">
        <v>31</v>
      </c>
      <c r="AC1" s="1" t="s">
        <v>32</v>
      </c>
      <c r="AD1" s="1" t="s">
        <v>33</v>
      </c>
      <c r="AE1" s="1" t="s">
        <v>28</v>
      </c>
      <c r="AF1" s="1" t="s">
        <v>29</v>
      </c>
      <c r="AG1" s="1" t="s">
        <v>30</v>
      </c>
      <c r="AH1" s="1" t="s">
        <v>2</v>
      </c>
      <c r="AI1" s="22" t="s">
        <v>44</v>
      </c>
      <c r="AJ1" s="12" t="s">
        <v>18</v>
      </c>
      <c r="AK1" s="18" t="s">
        <v>25</v>
      </c>
      <c r="AL1" s="1" t="s">
        <v>0</v>
      </c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</row>
    <row r="2" spans="1:312" ht="70.05" customHeight="1" x14ac:dyDescent="0.3">
      <c r="A2" s="17" t="s">
        <v>45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6"/>
      <c r="Q2" s="16"/>
      <c r="R2" s="16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23"/>
      <c r="AJ2" s="12"/>
      <c r="AK2" s="18"/>
      <c r="AL2" s="17" t="s">
        <v>45</v>
      </c>
    </row>
    <row r="3" spans="1:312" ht="19.8" customHeight="1" x14ac:dyDescent="0.3">
      <c r="A3" s="20">
        <v>170619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3"/>
      <c r="AJ3" s="10">
        <v>2</v>
      </c>
      <c r="AK3" s="19">
        <v>0</v>
      </c>
      <c r="AL3" s="20">
        <v>170619</v>
      </c>
    </row>
    <row r="4" spans="1:312" ht="19.8" customHeight="1" x14ac:dyDescent="0.3">
      <c r="A4" s="20">
        <v>170623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3"/>
      <c r="AJ4" s="10">
        <v>1</v>
      </c>
      <c r="AK4" s="19">
        <v>0</v>
      </c>
      <c r="AL4" s="20">
        <v>170623</v>
      </c>
    </row>
    <row r="5" spans="1:312" ht="19.8" customHeight="1" x14ac:dyDescent="0.3">
      <c r="A5" s="20">
        <v>170702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3"/>
      <c r="AJ5" s="10">
        <v>3</v>
      </c>
      <c r="AK5" s="19">
        <v>0</v>
      </c>
      <c r="AL5" s="20">
        <v>170702</v>
      </c>
    </row>
    <row r="6" spans="1:312" ht="19.8" customHeight="1" x14ac:dyDescent="0.3">
      <c r="A6" s="20">
        <v>170706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3"/>
      <c r="AJ6" s="10">
        <v>4</v>
      </c>
      <c r="AK6" s="19">
        <v>0</v>
      </c>
      <c r="AL6" s="20">
        <v>170706</v>
      </c>
    </row>
    <row r="7" spans="1:312" ht="19.8" customHeight="1" x14ac:dyDescent="0.3">
      <c r="A7" s="20">
        <v>170711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3"/>
      <c r="AJ7" s="10">
        <v>4</v>
      </c>
      <c r="AK7" s="19">
        <v>2</v>
      </c>
      <c r="AL7" s="20">
        <v>170711</v>
      </c>
    </row>
    <row r="8" spans="1:312" ht="70.05" customHeight="1" x14ac:dyDescent="0.3">
      <c r="A8" s="13">
        <v>180713</v>
      </c>
      <c r="B8" s="14"/>
      <c r="C8" s="3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3">
        <f t="shared" ref="AI8:AI87" si="0">SUM(C8:AH8)</f>
        <v>1</v>
      </c>
      <c r="AJ8" s="10">
        <v>13</v>
      </c>
      <c r="AK8" s="19">
        <v>1</v>
      </c>
      <c r="AL8" s="13">
        <v>180713</v>
      </c>
    </row>
    <row r="9" spans="1:312" ht="19.8" customHeight="1" x14ac:dyDescent="0.3">
      <c r="A9" s="20">
        <v>170715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3"/>
      <c r="AJ9" s="10">
        <v>0</v>
      </c>
      <c r="AK9" s="19">
        <v>7</v>
      </c>
      <c r="AL9" s="20">
        <v>170715</v>
      </c>
    </row>
    <row r="10" spans="1:312" ht="70.05" customHeight="1" x14ac:dyDescent="0.3">
      <c r="A10" s="13">
        <v>180716</v>
      </c>
      <c r="B10" s="14"/>
      <c r="C10" s="3">
        <v>6</v>
      </c>
      <c r="D10" s="3"/>
      <c r="E10" s="3"/>
      <c r="F10" s="3"/>
      <c r="G10" s="3"/>
      <c r="H10" s="3"/>
      <c r="I10" s="3"/>
      <c r="J10" s="3">
        <v>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23">
        <f t="shared" si="0"/>
        <v>7</v>
      </c>
      <c r="AJ10" s="10">
        <v>0</v>
      </c>
      <c r="AK10" s="19">
        <v>0</v>
      </c>
      <c r="AL10" s="13">
        <v>180716</v>
      </c>
    </row>
    <row r="11" spans="1:312" ht="19.8" customHeight="1" x14ac:dyDescent="0.3">
      <c r="A11" s="20">
        <v>170717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3"/>
      <c r="AJ11" s="10">
        <v>17</v>
      </c>
      <c r="AK11" s="19">
        <v>0</v>
      </c>
      <c r="AL11" s="20">
        <v>170717</v>
      </c>
    </row>
    <row r="12" spans="1:312" ht="70.05" customHeight="1" x14ac:dyDescent="0.3">
      <c r="A12" s="13">
        <v>180718</v>
      </c>
      <c r="B12" s="14"/>
      <c r="C12" s="3">
        <v>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23">
        <f t="shared" si="0"/>
        <v>2</v>
      </c>
      <c r="AJ12" s="10">
        <v>0</v>
      </c>
      <c r="AK12" s="19">
        <v>9</v>
      </c>
      <c r="AL12" s="13">
        <v>180718</v>
      </c>
    </row>
    <row r="13" spans="1:312" ht="70.05" customHeight="1" x14ac:dyDescent="0.3">
      <c r="A13" s="13">
        <v>180720</v>
      </c>
      <c r="B13" s="14"/>
      <c r="C13" s="3">
        <v>5</v>
      </c>
      <c r="D13" s="3">
        <v>1</v>
      </c>
      <c r="E13" s="3"/>
      <c r="F13" s="3">
        <v>2</v>
      </c>
      <c r="G13" s="3"/>
      <c r="H13" s="3"/>
      <c r="I13" s="3"/>
      <c r="J13" s="3"/>
      <c r="K13" s="3"/>
      <c r="L13" s="3">
        <v>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23">
        <f t="shared" si="0"/>
        <v>9</v>
      </c>
      <c r="AJ13" s="10">
        <v>0</v>
      </c>
      <c r="AK13" s="19">
        <v>2</v>
      </c>
      <c r="AL13" s="13">
        <v>180720</v>
      </c>
    </row>
    <row r="14" spans="1:312" ht="70.05" customHeight="1" x14ac:dyDescent="0.3">
      <c r="A14" s="13">
        <v>180720</v>
      </c>
      <c r="B14" s="1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>
        <v>5</v>
      </c>
      <c r="AF14" s="3"/>
      <c r="AG14" s="3"/>
      <c r="AH14" s="3"/>
      <c r="AI14" s="23">
        <f t="shared" si="0"/>
        <v>5</v>
      </c>
      <c r="AJ14" s="10">
        <v>0</v>
      </c>
      <c r="AK14" s="19">
        <v>1</v>
      </c>
      <c r="AL14" s="13">
        <v>180720</v>
      </c>
    </row>
    <row r="15" spans="1:312" ht="19.8" customHeight="1" x14ac:dyDescent="0.3">
      <c r="A15" s="20">
        <v>170721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3"/>
      <c r="AJ15" s="10">
        <v>0</v>
      </c>
      <c r="AK15" s="19">
        <v>0</v>
      </c>
      <c r="AL15" s="20">
        <v>170721</v>
      </c>
    </row>
    <row r="16" spans="1:312" ht="19.8" customHeight="1" x14ac:dyDescent="0.3">
      <c r="A16" s="20">
        <v>170722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3"/>
      <c r="AJ16" s="10">
        <v>0</v>
      </c>
      <c r="AK16" s="19">
        <v>1</v>
      </c>
      <c r="AL16" s="20">
        <v>170722</v>
      </c>
    </row>
    <row r="17" spans="1:38" ht="70.05" customHeight="1" x14ac:dyDescent="0.3">
      <c r="A17" s="13">
        <v>180723</v>
      </c>
      <c r="B17" s="14"/>
      <c r="C17" s="3">
        <v>3</v>
      </c>
      <c r="D17" s="3"/>
      <c r="E17" s="3"/>
      <c r="F17" s="3"/>
      <c r="G17" s="3">
        <v>1</v>
      </c>
      <c r="H17" s="3"/>
      <c r="I17" s="3"/>
      <c r="J17" s="3">
        <v>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23">
        <f t="shared" si="0"/>
        <v>5</v>
      </c>
      <c r="AJ17" s="10">
        <v>0</v>
      </c>
      <c r="AK17" s="19">
        <v>4</v>
      </c>
      <c r="AL17" s="13">
        <v>180723</v>
      </c>
    </row>
    <row r="18" spans="1:38" ht="19.8" customHeight="1" x14ac:dyDescent="0.3">
      <c r="A18" s="20">
        <v>170724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3"/>
      <c r="AJ18" s="10">
        <v>17</v>
      </c>
      <c r="AK18" s="19">
        <v>0</v>
      </c>
      <c r="AL18" s="20">
        <v>170724</v>
      </c>
    </row>
    <row r="19" spans="1:38" ht="19.8" customHeight="1" x14ac:dyDescent="0.3">
      <c r="A19" s="20">
        <v>170725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3"/>
      <c r="AJ19" s="10">
        <v>0</v>
      </c>
      <c r="AK19" s="19">
        <v>7</v>
      </c>
      <c r="AL19" s="20">
        <v>170725</v>
      </c>
    </row>
    <row r="20" spans="1:38" ht="19.8" customHeight="1" x14ac:dyDescent="0.3">
      <c r="A20" s="20">
        <v>170726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3"/>
      <c r="AJ20" s="10">
        <v>8</v>
      </c>
      <c r="AK20" s="19">
        <v>3</v>
      </c>
      <c r="AL20" s="20">
        <v>170726</v>
      </c>
    </row>
    <row r="21" spans="1:38" ht="19.8" customHeight="1" x14ac:dyDescent="0.3">
      <c r="A21" s="20">
        <v>170727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3"/>
      <c r="AJ21" s="10">
        <v>5</v>
      </c>
      <c r="AK21" s="19">
        <v>5</v>
      </c>
      <c r="AL21" s="20">
        <v>170727</v>
      </c>
    </row>
    <row r="22" spans="1:38" ht="70.05" customHeight="1" x14ac:dyDescent="0.3">
      <c r="A22" s="13">
        <v>180728</v>
      </c>
      <c r="B22" s="14"/>
      <c r="C22" s="3">
        <v>2</v>
      </c>
      <c r="D22" s="3"/>
      <c r="E22" s="3"/>
      <c r="F22" s="3"/>
      <c r="G22" s="3">
        <v>2</v>
      </c>
      <c r="H22" s="3"/>
      <c r="I22" s="3"/>
      <c r="J22" s="3">
        <v>2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23">
        <f t="shared" si="0"/>
        <v>6</v>
      </c>
      <c r="AJ22" s="10">
        <v>5</v>
      </c>
      <c r="AK22" s="19">
        <v>0</v>
      </c>
      <c r="AL22" s="13">
        <v>180728</v>
      </c>
    </row>
    <row r="23" spans="1:38" ht="70.05" customHeight="1" x14ac:dyDescent="0.3">
      <c r="A23" s="13">
        <v>180728</v>
      </c>
      <c r="B23" s="1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>
        <v>5</v>
      </c>
      <c r="AF23" s="3"/>
      <c r="AG23" s="3"/>
      <c r="AH23" s="3"/>
      <c r="AI23" s="23">
        <f t="shared" si="0"/>
        <v>5</v>
      </c>
      <c r="AJ23" s="10">
        <v>0</v>
      </c>
      <c r="AK23" s="19">
        <v>0</v>
      </c>
      <c r="AL23" s="13">
        <v>180728</v>
      </c>
    </row>
    <row r="24" spans="1:38" ht="19.8" customHeight="1" x14ac:dyDescent="0.3">
      <c r="A24" s="20">
        <v>170730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3"/>
      <c r="AJ24" s="10">
        <v>0</v>
      </c>
      <c r="AK24" s="19">
        <v>9</v>
      </c>
      <c r="AL24" s="20">
        <v>170730</v>
      </c>
    </row>
    <row r="25" spans="1:38" ht="70.05" customHeight="1" x14ac:dyDescent="0.3">
      <c r="A25" s="13">
        <v>180801</v>
      </c>
      <c r="B25" s="14"/>
      <c r="C25" s="3">
        <v>2</v>
      </c>
      <c r="D25" s="3"/>
      <c r="E25" s="3"/>
      <c r="F25" s="3">
        <v>5</v>
      </c>
      <c r="G25" s="3"/>
      <c r="H25" s="3"/>
      <c r="I25" s="3"/>
      <c r="J25" s="3">
        <v>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23">
        <f t="shared" si="0"/>
        <v>8</v>
      </c>
      <c r="AJ25" s="10">
        <v>0</v>
      </c>
      <c r="AK25" s="19">
        <v>0</v>
      </c>
      <c r="AL25" s="13">
        <v>180801</v>
      </c>
    </row>
    <row r="26" spans="1:38" ht="70.05" customHeight="1" x14ac:dyDescent="0.3">
      <c r="A26" s="13">
        <v>180802</v>
      </c>
      <c r="B26" s="14"/>
      <c r="C26" s="3">
        <v>1</v>
      </c>
      <c r="D26" s="3"/>
      <c r="E26" s="3"/>
      <c r="F26" s="3">
        <v>1</v>
      </c>
      <c r="G26" s="3">
        <v>1</v>
      </c>
      <c r="H26" s="3"/>
      <c r="I26" s="3"/>
      <c r="J26" s="3">
        <v>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23">
        <f t="shared" si="0"/>
        <v>6</v>
      </c>
      <c r="AJ26" s="10">
        <v>9</v>
      </c>
      <c r="AK26" s="19">
        <v>0</v>
      </c>
      <c r="AL26" s="13">
        <v>180802</v>
      </c>
    </row>
    <row r="27" spans="1:38" ht="70.05" customHeight="1" x14ac:dyDescent="0.3">
      <c r="A27" s="13">
        <v>180802</v>
      </c>
      <c r="B27" s="1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>
        <v>5</v>
      </c>
      <c r="AF27" s="3"/>
      <c r="AG27" s="3"/>
      <c r="AH27" s="3"/>
      <c r="AI27" s="23">
        <f t="shared" si="0"/>
        <v>5</v>
      </c>
      <c r="AJ27" s="10">
        <v>0</v>
      </c>
      <c r="AK27" s="19">
        <v>0</v>
      </c>
      <c r="AL27" s="13">
        <v>180802</v>
      </c>
    </row>
    <row r="28" spans="1:38" ht="70.05" customHeight="1" x14ac:dyDescent="0.3">
      <c r="A28" s="13">
        <v>180803</v>
      </c>
      <c r="B28" s="14"/>
      <c r="C28" s="3">
        <v>2</v>
      </c>
      <c r="D28" s="3">
        <v>1</v>
      </c>
      <c r="E28" s="3"/>
      <c r="F28" s="3"/>
      <c r="G28" s="3"/>
      <c r="H28" s="3"/>
      <c r="I28" s="3"/>
      <c r="J28" s="3"/>
      <c r="K28" s="3"/>
      <c r="L28" s="3"/>
      <c r="M28" s="3">
        <v>3</v>
      </c>
      <c r="N28" s="3"/>
      <c r="O28" s="3"/>
      <c r="P28" s="3"/>
      <c r="Q28" s="3"/>
      <c r="R28" s="3"/>
      <c r="S28" s="3"/>
      <c r="T28" s="3"/>
      <c r="U28" s="3">
        <v>3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23">
        <f t="shared" si="0"/>
        <v>9</v>
      </c>
      <c r="AJ28" s="10">
        <v>0</v>
      </c>
      <c r="AK28" s="19">
        <v>10</v>
      </c>
      <c r="AL28" s="13">
        <v>180803</v>
      </c>
    </row>
    <row r="29" spans="1:38" ht="70.05" customHeight="1" x14ac:dyDescent="0.3">
      <c r="A29" s="13">
        <v>180804</v>
      </c>
      <c r="B29" s="14"/>
      <c r="C29" s="3">
        <v>4</v>
      </c>
      <c r="D29" s="3"/>
      <c r="E29" s="3"/>
      <c r="F29" s="3">
        <v>1</v>
      </c>
      <c r="G29" s="3">
        <v>1</v>
      </c>
      <c r="H29" s="3">
        <v>4</v>
      </c>
      <c r="I29" s="3"/>
      <c r="J29" s="3"/>
      <c r="K29" s="3"/>
      <c r="L29" s="3">
        <v>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23">
        <f t="shared" si="0"/>
        <v>11</v>
      </c>
      <c r="AJ29" s="10">
        <v>9</v>
      </c>
      <c r="AK29" s="19">
        <v>0</v>
      </c>
      <c r="AL29" s="13">
        <v>180804</v>
      </c>
    </row>
    <row r="30" spans="1:38" ht="19.8" customHeight="1" x14ac:dyDescent="0.3">
      <c r="A30" s="20">
        <v>160805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3"/>
      <c r="AJ30" s="10">
        <v>0</v>
      </c>
      <c r="AK30" s="19">
        <v>18</v>
      </c>
      <c r="AL30" s="20">
        <v>160805</v>
      </c>
    </row>
    <row r="31" spans="1:38" ht="70.05" customHeight="1" x14ac:dyDescent="0.3">
      <c r="A31" s="13">
        <v>180806</v>
      </c>
      <c r="B31" s="14"/>
      <c r="C31" s="3">
        <v>5</v>
      </c>
      <c r="D31" s="3"/>
      <c r="E31" s="3"/>
      <c r="F31" s="3">
        <v>1</v>
      </c>
      <c r="G31" s="3"/>
      <c r="H31" s="3"/>
      <c r="I31" s="3"/>
      <c r="J31" s="3">
        <v>4</v>
      </c>
      <c r="K31" s="3"/>
      <c r="L31" s="3">
        <v>4</v>
      </c>
      <c r="M31" s="3">
        <v>2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23">
        <f t="shared" si="0"/>
        <v>16</v>
      </c>
      <c r="AJ31" s="10">
        <v>0</v>
      </c>
      <c r="AK31" s="19">
        <v>18</v>
      </c>
      <c r="AL31" s="13">
        <v>180806</v>
      </c>
    </row>
    <row r="32" spans="1:38" ht="70.05" customHeight="1" x14ac:dyDescent="0.3">
      <c r="A32" s="13">
        <v>180808</v>
      </c>
      <c r="B32" s="14"/>
      <c r="C32" s="3">
        <v>3</v>
      </c>
      <c r="D32" s="3">
        <v>2</v>
      </c>
      <c r="E32" s="3"/>
      <c r="F32" s="3">
        <v>3</v>
      </c>
      <c r="G32" s="3"/>
      <c r="H32" s="3"/>
      <c r="I32" s="3"/>
      <c r="J32" s="3">
        <v>1</v>
      </c>
      <c r="K32" s="3"/>
      <c r="L32" s="3">
        <v>1</v>
      </c>
      <c r="M32" s="3">
        <v>1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23">
        <f t="shared" si="0"/>
        <v>11</v>
      </c>
      <c r="AJ32" s="10">
        <v>0</v>
      </c>
      <c r="AK32" s="19">
        <v>13</v>
      </c>
      <c r="AL32" s="13">
        <v>180808</v>
      </c>
    </row>
    <row r="33" spans="1:38" ht="19.8" customHeight="1" x14ac:dyDescent="0.3">
      <c r="A33" s="20">
        <v>170809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3"/>
      <c r="AJ33" s="10">
        <v>14</v>
      </c>
      <c r="AK33" s="19">
        <v>6</v>
      </c>
      <c r="AL33" s="20">
        <v>170809</v>
      </c>
    </row>
    <row r="34" spans="1:38" ht="70.05" customHeight="1" x14ac:dyDescent="0.3">
      <c r="A34" s="13">
        <v>180810</v>
      </c>
      <c r="B34" s="14"/>
      <c r="C34" s="3">
        <v>3</v>
      </c>
      <c r="D34" s="3"/>
      <c r="E34" s="3"/>
      <c r="F34" s="3">
        <v>1</v>
      </c>
      <c r="G34" s="3">
        <v>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23">
        <f t="shared" si="0"/>
        <v>5</v>
      </c>
      <c r="AJ34" s="10">
        <v>0</v>
      </c>
      <c r="AK34" s="19">
        <v>9</v>
      </c>
      <c r="AL34" s="13">
        <v>180810</v>
      </c>
    </row>
    <row r="35" spans="1:38" ht="19.8" customHeight="1" x14ac:dyDescent="0.3">
      <c r="A35" s="20">
        <v>170811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3"/>
      <c r="AJ35" s="10">
        <v>10</v>
      </c>
      <c r="AK35" s="19">
        <v>9</v>
      </c>
      <c r="AL35" s="20">
        <v>170811</v>
      </c>
    </row>
    <row r="36" spans="1:38" ht="19.8" customHeight="1" x14ac:dyDescent="0.3">
      <c r="A36" s="20">
        <v>170812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3"/>
      <c r="AJ36" s="10">
        <v>35</v>
      </c>
      <c r="AK36" s="19">
        <v>34</v>
      </c>
      <c r="AL36" s="20">
        <v>170812</v>
      </c>
    </row>
    <row r="37" spans="1:38" ht="70.05" customHeight="1" x14ac:dyDescent="0.3">
      <c r="A37" s="13">
        <v>180813</v>
      </c>
      <c r="B37" s="14"/>
      <c r="C37" s="3">
        <v>3</v>
      </c>
      <c r="D37" s="3"/>
      <c r="E37" s="3"/>
      <c r="F37" s="3">
        <v>3</v>
      </c>
      <c r="G37" s="3">
        <v>3</v>
      </c>
      <c r="H37" s="3"/>
      <c r="I37" s="3"/>
      <c r="J37" s="3">
        <v>2</v>
      </c>
      <c r="K37" s="3"/>
      <c r="L37" s="3">
        <v>5</v>
      </c>
      <c r="M37" s="3">
        <v>6</v>
      </c>
      <c r="N37" s="3"/>
      <c r="O37" s="3"/>
      <c r="P37" s="3">
        <v>3</v>
      </c>
      <c r="Q37" s="3">
        <v>1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23">
        <f t="shared" si="0"/>
        <v>26</v>
      </c>
      <c r="AJ37" s="10">
        <v>0</v>
      </c>
      <c r="AK37" s="19">
        <v>5</v>
      </c>
      <c r="AL37" s="13">
        <v>180813</v>
      </c>
    </row>
    <row r="38" spans="1:38" ht="19.8" customHeight="1" x14ac:dyDescent="0.3">
      <c r="A38" s="20">
        <v>170814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3"/>
      <c r="AJ38" s="10">
        <v>15</v>
      </c>
      <c r="AK38" s="19">
        <v>0</v>
      </c>
      <c r="AL38" s="20">
        <v>170814</v>
      </c>
    </row>
    <row r="39" spans="1:38" ht="70.05" customHeight="1" x14ac:dyDescent="0.3">
      <c r="A39" s="13">
        <v>180815</v>
      </c>
      <c r="B39" s="14"/>
      <c r="C39" s="3">
        <v>2</v>
      </c>
      <c r="D39" s="3"/>
      <c r="E39" s="3"/>
      <c r="F39" s="3">
        <v>2</v>
      </c>
      <c r="G39" s="3">
        <v>1</v>
      </c>
      <c r="H39" s="3"/>
      <c r="I39" s="3"/>
      <c r="J39" s="3">
        <v>3</v>
      </c>
      <c r="K39" s="3"/>
      <c r="L39" s="3">
        <v>7</v>
      </c>
      <c r="M39" s="3">
        <v>2</v>
      </c>
      <c r="N39" s="3"/>
      <c r="O39" s="3"/>
      <c r="P39" s="3"/>
      <c r="Q39" s="3"/>
      <c r="R39" s="3"/>
      <c r="S39" s="3">
        <v>8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23">
        <f t="shared" si="0"/>
        <v>25</v>
      </c>
      <c r="AJ39" s="10">
        <v>7</v>
      </c>
      <c r="AK39" s="19">
        <v>6</v>
      </c>
      <c r="AL39" s="13">
        <v>180815</v>
      </c>
    </row>
    <row r="40" spans="1:38" ht="19.8" customHeight="1" x14ac:dyDescent="0.3">
      <c r="A40" s="20">
        <v>170816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3"/>
      <c r="AJ40" s="10">
        <v>12</v>
      </c>
      <c r="AK40" s="19">
        <v>27</v>
      </c>
      <c r="AL40" s="20">
        <v>170816</v>
      </c>
    </row>
    <row r="41" spans="1:38" ht="70.05" customHeight="1" x14ac:dyDescent="0.3">
      <c r="A41" s="13">
        <v>180817</v>
      </c>
      <c r="B41" s="14"/>
      <c r="C41" s="3">
        <v>6</v>
      </c>
      <c r="D41" s="3"/>
      <c r="E41" s="3"/>
      <c r="F41" s="3">
        <v>1</v>
      </c>
      <c r="G41" s="3">
        <v>2</v>
      </c>
      <c r="H41" s="3"/>
      <c r="I41" s="3"/>
      <c r="J41" s="3">
        <v>9</v>
      </c>
      <c r="K41" s="3"/>
      <c r="L41" s="3">
        <v>4</v>
      </c>
      <c r="M41" s="3"/>
      <c r="N41" s="3"/>
      <c r="O41" s="3"/>
      <c r="P41" s="3"/>
      <c r="Q41" s="3"/>
      <c r="R41" s="3">
        <v>1</v>
      </c>
      <c r="S41" s="3">
        <v>5</v>
      </c>
      <c r="T41" s="3"/>
      <c r="U41" s="3">
        <v>8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23">
        <f t="shared" si="0"/>
        <v>36</v>
      </c>
      <c r="AJ41" s="10">
        <v>0</v>
      </c>
      <c r="AK41" s="19">
        <v>4</v>
      </c>
      <c r="AL41" s="13">
        <v>180817</v>
      </c>
    </row>
    <row r="42" spans="1:38" ht="70.05" customHeight="1" x14ac:dyDescent="0.3">
      <c r="A42" s="13">
        <v>180818</v>
      </c>
      <c r="B42" s="14"/>
      <c r="C42" s="3">
        <v>2</v>
      </c>
      <c r="D42" s="3">
        <v>2</v>
      </c>
      <c r="E42" s="3"/>
      <c r="F42" s="3">
        <v>1</v>
      </c>
      <c r="G42" s="3"/>
      <c r="H42" s="3"/>
      <c r="I42" s="3"/>
      <c r="J42" s="3">
        <v>4</v>
      </c>
      <c r="K42" s="3"/>
      <c r="L42" s="3">
        <v>4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23">
        <f t="shared" si="0"/>
        <v>13</v>
      </c>
      <c r="AJ42" s="10">
        <v>0</v>
      </c>
      <c r="AK42" s="19">
        <v>2</v>
      </c>
      <c r="AL42" s="13">
        <v>180818</v>
      </c>
    </row>
    <row r="43" spans="1:38" ht="19.8" customHeight="1" x14ac:dyDescent="0.3">
      <c r="A43" s="20">
        <v>170819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3"/>
      <c r="AJ43" s="10">
        <v>2</v>
      </c>
      <c r="AK43" s="19">
        <v>5</v>
      </c>
      <c r="AL43" s="20">
        <v>170819</v>
      </c>
    </row>
    <row r="44" spans="1:38" ht="70.05" customHeight="1" x14ac:dyDescent="0.3">
      <c r="A44" s="13">
        <v>180820</v>
      </c>
      <c r="B44" s="14"/>
      <c r="C44" s="3">
        <v>8</v>
      </c>
      <c r="D44" s="3"/>
      <c r="E44" s="3"/>
      <c r="F44" s="3">
        <v>2</v>
      </c>
      <c r="G44" s="3"/>
      <c r="H44" s="3"/>
      <c r="I44" s="3"/>
      <c r="J44" s="3">
        <v>10</v>
      </c>
      <c r="K44" s="3"/>
      <c r="L44" s="3"/>
      <c r="M44" s="3">
        <v>1</v>
      </c>
      <c r="N44" s="3"/>
      <c r="O44" s="3"/>
      <c r="P44" s="3"/>
      <c r="Q44" s="3"/>
      <c r="R44" s="3"/>
      <c r="S44" s="3">
        <v>3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23">
        <f t="shared" si="0"/>
        <v>24</v>
      </c>
      <c r="AJ44" s="10">
        <v>0</v>
      </c>
      <c r="AK44" s="19">
        <v>25</v>
      </c>
      <c r="AL44" s="13">
        <v>180820</v>
      </c>
    </row>
    <row r="45" spans="1:38" ht="19.8" customHeight="1" x14ac:dyDescent="0.3">
      <c r="A45" s="20">
        <v>160822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3"/>
      <c r="AJ45" s="10">
        <v>0</v>
      </c>
      <c r="AK45" s="19">
        <v>18</v>
      </c>
      <c r="AL45" s="20">
        <v>160822</v>
      </c>
    </row>
    <row r="46" spans="1:38" ht="19.8" customHeight="1" x14ac:dyDescent="0.3">
      <c r="A46" s="20">
        <v>170823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3"/>
      <c r="AJ46" s="10">
        <v>14</v>
      </c>
      <c r="AK46" s="19">
        <v>5</v>
      </c>
      <c r="AL46" s="20">
        <v>170823</v>
      </c>
    </row>
    <row r="47" spans="1:38" ht="70.05" customHeight="1" x14ac:dyDescent="0.3">
      <c r="A47" s="13">
        <v>180824</v>
      </c>
      <c r="B47" s="14"/>
      <c r="C47" s="3">
        <v>1</v>
      </c>
      <c r="D47" s="3"/>
      <c r="E47" s="3"/>
      <c r="F47" s="3">
        <v>1</v>
      </c>
      <c r="G47" s="3"/>
      <c r="H47" s="3"/>
      <c r="I47" s="3"/>
      <c r="J47" s="3"/>
      <c r="K47" s="3"/>
      <c r="L47" s="3">
        <v>2</v>
      </c>
      <c r="M47" s="3">
        <v>7</v>
      </c>
      <c r="N47" s="3"/>
      <c r="O47" s="3"/>
      <c r="P47" s="3"/>
      <c r="Q47" s="3"/>
      <c r="R47" s="3"/>
      <c r="S47" s="3">
        <v>1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23">
        <f t="shared" si="0"/>
        <v>12</v>
      </c>
      <c r="AJ47" s="10">
        <v>35</v>
      </c>
      <c r="AK47" s="19">
        <v>9</v>
      </c>
      <c r="AL47" s="13">
        <v>180824</v>
      </c>
    </row>
    <row r="48" spans="1:38" ht="70.05" customHeight="1" x14ac:dyDescent="0.3">
      <c r="A48" s="13">
        <v>180825</v>
      </c>
      <c r="B48" s="14"/>
      <c r="C48" s="3">
        <v>2</v>
      </c>
      <c r="D48" s="3">
        <v>1</v>
      </c>
      <c r="E48" s="3"/>
      <c r="F48" s="3"/>
      <c r="G48" s="3"/>
      <c r="H48" s="3"/>
      <c r="I48" s="3"/>
      <c r="J48" s="3"/>
      <c r="K48" s="3"/>
      <c r="L48" s="3"/>
      <c r="M48" s="3">
        <v>3</v>
      </c>
      <c r="N48" s="3"/>
      <c r="O48" s="3"/>
      <c r="P48" s="3"/>
      <c r="Q48" s="3"/>
      <c r="R48" s="3"/>
      <c r="S48" s="3"/>
      <c r="T48" s="3"/>
      <c r="U48" s="3">
        <v>3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23">
        <f t="shared" si="0"/>
        <v>9</v>
      </c>
      <c r="AJ48" s="10">
        <v>54</v>
      </c>
      <c r="AK48" s="19">
        <v>13</v>
      </c>
      <c r="AL48" s="13">
        <v>180825</v>
      </c>
    </row>
    <row r="49" spans="1:38" ht="70.05" customHeight="1" x14ac:dyDescent="0.3">
      <c r="A49" s="13">
        <v>180826</v>
      </c>
      <c r="B49" s="14"/>
      <c r="C49" s="3"/>
      <c r="D49" s="3"/>
      <c r="E49" s="3"/>
      <c r="F49" s="3"/>
      <c r="G49" s="3"/>
      <c r="H49" s="3"/>
      <c r="I49" s="3"/>
      <c r="J49" s="3">
        <v>1</v>
      </c>
      <c r="K49" s="3"/>
      <c r="L49" s="3">
        <v>2</v>
      </c>
      <c r="M49" s="3">
        <v>5</v>
      </c>
      <c r="N49" s="3"/>
      <c r="O49" s="3"/>
      <c r="P49" s="3"/>
      <c r="Q49" s="3"/>
      <c r="R49" s="3">
        <v>1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23">
        <f t="shared" si="0"/>
        <v>9</v>
      </c>
      <c r="AJ49" s="10">
        <v>27</v>
      </c>
      <c r="AK49" s="19">
        <v>0</v>
      </c>
      <c r="AL49" s="13">
        <v>180826</v>
      </c>
    </row>
    <row r="50" spans="1:38" ht="70.05" customHeight="1" x14ac:dyDescent="0.3">
      <c r="A50" s="13">
        <v>180827</v>
      </c>
      <c r="B50" s="14"/>
      <c r="C50" s="3">
        <v>3</v>
      </c>
      <c r="D50" s="3"/>
      <c r="E50" s="3"/>
      <c r="F50" s="3"/>
      <c r="G50" s="3">
        <v>1</v>
      </c>
      <c r="H50" s="3"/>
      <c r="I50" s="3"/>
      <c r="J50" s="3">
        <v>4</v>
      </c>
      <c r="K50" s="3"/>
      <c r="L50" s="3">
        <v>1</v>
      </c>
      <c r="M50" s="3"/>
      <c r="N50" s="3"/>
      <c r="O50" s="3"/>
      <c r="P50" s="3"/>
      <c r="Q50" s="3"/>
      <c r="R50" s="3"/>
      <c r="S50" s="3">
        <v>5</v>
      </c>
      <c r="T50" s="3"/>
      <c r="U50" s="3"/>
      <c r="V50" s="3"/>
      <c r="W50" s="3"/>
      <c r="X50" s="3"/>
      <c r="Y50" s="3"/>
      <c r="Z50" s="3"/>
      <c r="AA50" s="3">
        <v>1</v>
      </c>
      <c r="AB50" s="3"/>
      <c r="AC50" s="3"/>
      <c r="AD50" s="3">
        <v>1</v>
      </c>
      <c r="AE50" s="3"/>
      <c r="AF50" s="3"/>
      <c r="AG50" s="3"/>
      <c r="AH50" s="3"/>
      <c r="AI50" s="23">
        <f t="shared" si="0"/>
        <v>16</v>
      </c>
      <c r="AJ50" s="10">
        <v>0</v>
      </c>
      <c r="AK50" s="19">
        <v>0</v>
      </c>
      <c r="AL50" s="13">
        <v>180827</v>
      </c>
    </row>
    <row r="51" spans="1:38" ht="19.8" customHeight="1" x14ac:dyDescent="0.3">
      <c r="A51" s="20">
        <v>170828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3"/>
      <c r="AJ51" s="10">
        <v>62</v>
      </c>
      <c r="AK51" s="19">
        <v>0</v>
      </c>
      <c r="AL51" s="20">
        <v>170828</v>
      </c>
    </row>
    <row r="52" spans="1:38" ht="70.05" customHeight="1" x14ac:dyDescent="0.3">
      <c r="A52" s="13">
        <v>180829</v>
      </c>
      <c r="B52" s="14"/>
      <c r="C52" s="3">
        <v>2</v>
      </c>
      <c r="D52" s="3"/>
      <c r="E52" s="3"/>
      <c r="F52" s="3">
        <v>5</v>
      </c>
      <c r="G52" s="3"/>
      <c r="H52" s="3"/>
      <c r="I52" s="3"/>
      <c r="J52" s="3">
        <v>1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23">
        <f t="shared" si="0"/>
        <v>8</v>
      </c>
      <c r="AJ52" s="10">
        <v>9</v>
      </c>
      <c r="AK52" s="19">
        <v>30</v>
      </c>
      <c r="AL52" s="13">
        <v>180829</v>
      </c>
    </row>
    <row r="53" spans="1:38" ht="70.05" customHeight="1" x14ac:dyDescent="0.3">
      <c r="A53" s="13">
        <v>180830</v>
      </c>
      <c r="B53" s="14"/>
      <c r="C53" s="3"/>
      <c r="D53" s="3">
        <v>1</v>
      </c>
      <c r="E53" s="3"/>
      <c r="F53" s="3">
        <v>4</v>
      </c>
      <c r="G53" s="3"/>
      <c r="H53" s="3"/>
      <c r="I53" s="3"/>
      <c r="J53" s="3">
        <v>3</v>
      </c>
      <c r="K53" s="3"/>
      <c r="L53" s="3">
        <v>16</v>
      </c>
      <c r="M53" s="3">
        <v>19</v>
      </c>
      <c r="N53" s="3"/>
      <c r="O53" s="3"/>
      <c r="P53" s="3"/>
      <c r="Q53" s="3"/>
      <c r="R53" s="3">
        <v>2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23">
        <f t="shared" si="0"/>
        <v>45</v>
      </c>
      <c r="AJ53" s="10">
        <v>5</v>
      </c>
      <c r="AK53" s="19">
        <v>13</v>
      </c>
      <c r="AL53" s="13">
        <v>180830</v>
      </c>
    </row>
    <row r="54" spans="1:38" ht="70.05" customHeight="1" x14ac:dyDescent="0.3">
      <c r="A54" s="13">
        <v>180831</v>
      </c>
      <c r="B54" s="14"/>
      <c r="C54" s="3">
        <v>1</v>
      </c>
      <c r="D54" s="3"/>
      <c r="E54" s="3"/>
      <c r="F54" s="3"/>
      <c r="G54" s="3">
        <v>1</v>
      </c>
      <c r="H54" s="3"/>
      <c r="I54" s="3"/>
      <c r="J54" s="3">
        <v>10</v>
      </c>
      <c r="K54" s="3"/>
      <c r="L54" s="3">
        <v>7</v>
      </c>
      <c r="M54" s="3"/>
      <c r="N54" s="3"/>
      <c r="O54" s="3"/>
      <c r="P54" s="3"/>
      <c r="Q54" s="3"/>
      <c r="R54" s="3"/>
      <c r="S54" s="3">
        <v>6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23">
        <f t="shared" si="0"/>
        <v>25</v>
      </c>
      <c r="AJ54" s="10">
        <v>39</v>
      </c>
      <c r="AK54" s="19">
        <v>13</v>
      </c>
      <c r="AL54" s="13">
        <v>180831</v>
      </c>
    </row>
    <row r="55" spans="1:38" ht="19.8" customHeight="1" x14ac:dyDescent="0.3">
      <c r="A55" s="20">
        <v>170901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3"/>
      <c r="AJ55" s="10">
        <v>4</v>
      </c>
      <c r="AK55" s="19">
        <v>0</v>
      </c>
      <c r="AL55" s="20">
        <v>170901</v>
      </c>
    </row>
    <row r="56" spans="1:38" ht="19.8" customHeight="1" x14ac:dyDescent="0.3">
      <c r="A56" s="20">
        <v>170902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3"/>
      <c r="AJ56" s="10">
        <v>12</v>
      </c>
      <c r="AK56" s="19">
        <v>0</v>
      </c>
      <c r="AL56" s="20">
        <v>170902</v>
      </c>
    </row>
    <row r="57" spans="1:38" ht="70.05" customHeight="1" x14ac:dyDescent="0.3">
      <c r="A57" s="13">
        <v>180903</v>
      </c>
      <c r="B57" s="14"/>
      <c r="C57" s="3">
        <v>4</v>
      </c>
      <c r="D57" s="3">
        <v>2</v>
      </c>
      <c r="E57" s="3"/>
      <c r="F57" s="3">
        <v>2</v>
      </c>
      <c r="G57" s="3"/>
      <c r="H57" s="3"/>
      <c r="I57" s="3"/>
      <c r="J57" s="3">
        <v>6</v>
      </c>
      <c r="K57" s="3"/>
      <c r="L57" s="3"/>
      <c r="M57" s="3"/>
      <c r="N57" s="3"/>
      <c r="O57" s="3"/>
      <c r="P57" s="3"/>
      <c r="Q57" s="3"/>
      <c r="R57" s="3"/>
      <c r="S57" s="3">
        <v>10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23">
        <f t="shared" si="0"/>
        <v>24</v>
      </c>
      <c r="AJ57" s="10">
        <v>0</v>
      </c>
      <c r="AK57" s="19">
        <v>75</v>
      </c>
      <c r="AL57" s="13">
        <v>180903</v>
      </c>
    </row>
    <row r="58" spans="1:38" ht="19.8" customHeight="1" x14ac:dyDescent="0.3">
      <c r="A58" s="20">
        <v>170904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3"/>
      <c r="AJ58" s="10">
        <v>38</v>
      </c>
      <c r="AK58" s="19">
        <v>0</v>
      </c>
      <c r="AL58" s="20">
        <v>170904</v>
      </c>
    </row>
    <row r="59" spans="1:38" ht="70.05" customHeight="1" x14ac:dyDescent="0.3">
      <c r="A59" s="13">
        <v>180905</v>
      </c>
      <c r="B59" s="14"/>
      <c r="C59" s="3">
        <v>1</v>
      </c>
      <c r="D59" s="3"/>
      <c r="E59" s="3"/>
      <c r="F59" s="3">
        <v>4</v>
      </c>
      <c r="G59" s="3">
        <v>1</v>
      </c>
      <c r="H59" s="3"/>
      <c r="I59" s="3"/>
      <c r="J59" s="3"/>
      <c r="K59" s="3"/>
      <c r="L59" s="3">
        <v>2</v>
      </c>
      <c r="M59" s="3">
        <v>13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>
        <v>1</v>
      </c>
      <c r="AC59" s="3"/>
      <c r="AD59" s="3"/>
      <c r="AE59" s="3"/>
      <c r="AF59" s="3"/>
      <c r="AG59" s="3"/>
      <c r="AH59" s="3"/>
      <c r="AI59" s="23">
        <f t="shared" si="0"/>
        <v>22</v>
      </c>
      <c r="AJ59" s="10">
        <v>59</v>
      </c>
      <c r="AK59" s="19">
        <v>4</v>
      </c>
      <c r="AL59" s="13">
        <v>180905</v>
      </c>
    </row>
    <row r="60" spans="1:38" ht="19.8" customHeight="1" x14ac:dyDescent="0.3">
      <c r="A60" s="20">
        <v>170906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3"/>
      <c r="AJ60" s="10">
        <v>9</v>
      </c>
      <c r="AK60" s="19">
        <v>23</v>
      </c>
      <c r="AL60" s="20">
        <v>170906</v>
      </c>
    </row>
    <row r="61" spans="1:38" ht="70.05" customHeight="1" x14ac:dyDescent="0.3">
      <c r="A61" s="13">
        <v>180907</v>
      </c>
      <c r="B61" s="14"/>
      <c r="C61" s="3">
        <v>2</v>
      </c>
      <c r="D61" s="3"/>
      <c r="E61" s="3"/>
      <c r="F61" s="3"/>
      <c r="G61" s="3"/>
      <c r="H61" s="3"/>
      <c r="I61" s="3"/>
      <c r="J61" s="3">
        <v>1</v>
      </c>
      <c r="K61" s="3"/>
      <c r="L61" s="3"/>
      <c r="M61" s="3"/>
      <c r="N61" s="3"/>
      <c r="O61" s="3"/>
      <c r="P61" s="3">
        <v>1</v>
      </c>
      <c r="Q61" s="3"/>
      <c r="R61" s="3">
        <v>1</v>
      </c>
      <c r="S61" s="3"/>
      <c r="T61" s="3"/>
      <c r="U61" s="3"/>
      <c r="V61" s="3"/>
      <c r="W61" s="3"/>
      <c r="X61" s="3"/>
      <c r="Y61" s="3"/>
      <c r="Z61" s="3"/>
      <c r="AA61" s="3">
        <v>1</v>
      </c>
      <c r="AB61" s="3"/>
      <c r="AC61" s="3"/>
      <c r="AD61" s="3"/>
      <c r="AE61" s="3"/>
      <c r="AF61" s="3"/>
      <c r="AG61" s="3"/>
      <c r="AH61" s="3"/>
      <c r="AI61" s="23">
        <f t="shared" si="0"/>
        <v>6</v>
      </c>
      <c r="AJ61" s="10">
        <v>0</v>
      </c>
      <c r="AK61" s="19">
        <v>0</v>
      </c>
      <c r="AL61" s="13">
        <v>180907</v>
      </c>
    </row>
    <row r="62" spans="1:38" ht="19.8" customHeight="1" x14ac:dyDescent="0.3">
      <c r="A62" s="20">
        <v>170908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3"/>
      <c r="AJ62" s="10">
        <v>39</v>
      </c>
      <c r="AK62" s="19"/>
      <c r="AL62" s="20">
        <v>170908</v>
      </c>
    </row>
    <row r="63" spans="1:38" ht="19.8" customHeight="1" x14ac:dyDescent="0.3">
      <c r="A63" s="20">
        <v>170909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3"/>
      <c r="AJ63" s="10">
        <v>0</v>
      </c>
      <c r="AK63" s="19">
        <v>7</v>
      </c>
      <c r="AL63" s="20">
        <v>170909</v>
      </c>
    </row>
    <row r="64" spans="1:38" ht="70.05" customHeight="1" x14ac:dyDescent="0.3">
      <c r="A64" s="13">
        <v>180910</v>
      </c>
      <c r="B64" s="14"/>
      <c r="C64" s="3">
        <v>4</v>
      </c>
      <c r="D64" s="3">
        <v>1</v>
      </c>
      <c r="E64" s="3"/>
      <c r="F64" s="3">
        <v>2</v>
      </c>
      <c r="G64" s="3">
        <v>2</v>
      </c>
      <c r="H64" s="3"/>
      <c r="I64" s="3"/>
      <c r="J64" s="3">
        <v>6</v>
      </c>
      <c r="K64" s="3"/>
      <c r="L64" s="3">
        <v>9</v>
      </c>
      <c r="M64" s="3"/>
      <c r="N64" s="3"/>
      <c r="O64" s="3"/>
      <c r="P64" s="3">
        <v>3</v>
      </c>
      <c r="Q64" s="3"/>
      <c r="R64" s="3"/>
      <c r="S64" s="3">
        <v>10</v>
      </c>
      <c r="T64" s="3"/>
      <c r="U64" s="3"/>
      <c r="V64" s="3"/>
      <c r="W64" s="3"/>
      <c r="X64" s="3">
        <v>1</v>
      </c>
      <c r="Y64" s="3"/>
      <c r="Z64" s="3"/>
      <c r="AA64" s="3"/>
      <c r="AB64" s="3"/>
      <c r="AC64" s="3"/>
      <c r="AD64" s="3">
        <v>1</v>
      </c>
      <c r="AE64" s="3"/>
      <c r="AF64" s="3"/>
      <c r="AG64" s="3"/>
      <c r="AH64" s="3"/>
      <c r="AI64" s="23">
        <f t="shared" si="0"/>
        <v>39</v>
      </c>
      <c r="AJ64" s="10">
        <v>0</v>
      </c>
      <c r="AK64" s="19">
        <v>24</v>
      </c>
      <c r="AL64" s="13">
        <v>180910</v>
      </c>
    </row>
    <row r="65" spans="1:38" ht="70.05" customHeight="1" x14ac:dyDescent="0.3">
      <c r="A65" s="13">
        <v>180912</v>
      </c>
      <c r="B65" s="1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>
        <v>1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>
        <v>2</v>
      </c>
      <c r="AC65" s="3"/>
      <c r="AD65" s="3"/>
      <c r="AE65" s="3"/>
      <c r="AF65" s="3"/>
      <c r="AG65" s="3"/>
      <c r="AH65" s="3"/>
      <c r="AI65" s="23">
        <f t="shared" si="0"/>
        <v>3</v>
      </c>
      <c r="AJ65" s="10">
        <v>0</v>
      </c>
      <c r="AK65" s="19">
        <v>43</v>
      </c>
      <c r="AL65" s="13">
        <v>180912</v>
      </c>
    </row>
    <row r="66" spans="1:38" ht="19.8" customHeight="1" x14ac:dyDescent="0.3">
      <c r="A66" s="20">
        <v>170913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3"/>
      <c r="AJ66" s="10">
        <v>0</v>
      </c>
      <c r="AK66" s="19">
        <v>39</v>
      </c>
      <c r="AL66" s="20">
        <v>170913</v>
      </c>
    </row>
    <row r="67" spans="1:38" ht="70.05" customHeight="1" x14ac:dyDescent="0.3">
      <c r="A67" s="13">
        <v>180914</v>
      </c>
      <c r="B67" s="14"/>
      <c r="C67" s="3"/>
      <c r="D67" s="3"/>
      <c r="E67" s="3"/>
      <c r="F67" s="3"/>
      <c r="G67" s="3">
        <v>2</v>
      </c>
      <c r="H67" s="3"/>
      <c r="I67" s="3"/>
      <c r="J67" s="3"/>
      <c r="K67" s="3"/>
      <c r="L67" s="3"/>
      <c r="M67" s="3">
        <v>30</v>
      </c>
      <c r="N67" s="3"/>
      <c r="O67" s="3"/>
      <c r="P67" s="3">
        <v>4</v>
      </c>
      <c r="Q67" s="3"/>
      <c r="R67" s="3">
        <v>1</v>
      </c>
      <c r="S67" s="3"/>
      <c r="T67" s="3"/>
      <c r="U67" s="3"/>
      <c r="V67" s="3"/>
      <c r="W67" s="3"/>
      <c r="X67" s="3"/>
      <c r="Y67" s="3"/>
      <c r="Z67" s="3"/>
      <c r="AA67" s="3">
        <v>2</v>
      </c>
      <c r="AB67" s="3">
        <v>3</v>
      </c>
      <c r="AC67" s="3"/>
      <c r="AD67" s="3">
        <v>2</v>
      </c>
      <c r="AE67" s="3"/>
      <c r="AF67" s="3">
        <v>4</v>
      </c>
      <c r="AG67" s="3"/>
      <c r="AH67" s="3"/>
      <c r="AI67" s="23">
        <f t="shared" si="0"/>
        <v>48</v>
      </c>
      <c r="AJ67" s="10">
        <v>0</v>
      </c>
      <c r="AK67" s="19">
        <v>0</v>
      </c>
      <c r="AL67" s="13">
        <v>180914</v>
      </c>
    </row>
    <row r="68" spans="1:38" ht="70.05" customHeight="1" x14ac:dyDescent="0.3">
      <c r="A68" s="13">
        <v>180915</v>
      </c>
      <c r="B68" s="14"/>
      <c r="C68" s="3">
        <v>1</v>
      </c>
      <c r="D68" s="3">
        <v>5</v>
      </c>
      <c r="E68" s="3"/>
      <c r="F68" s="3">
        <v>3</v>
      </c>
      <c r="G68" s="3"/>
      <c r="H68" s="3"/>
      <c r="I68" s="3"/>
      <c r="J68" s="3">
        <v>2</v>
      </c>
      <c r="K68" s="3"/>
      <c r="L68" s="3">
        <v>4</v>
      </c>
      <c r="M68" s="3"/>
      <c r="N68" s="3"/>
      <c r="O68" s="3"/>
      <c r="P68" s="3"/>
      <c r="Q68" s="3"/>
      <c r="R68" s="3"/>
      <c r="S68" s="3">
        <v>7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23">
        <f t="shared" si="0"/>
        <v>22</v>
      </c>
      <c r="AJ68" s="10">
        <v>0</v>
      </c>
      <c r="AK68" s="19">
        <v>17</v>
      </c>
      <c r="AL68" s="13">
        <v>180915</v>
      </c>
    </row>
    <row r="69" spans="1:38" ht="70.05" customHeight="1" x14ac:dyDescent="0.3">
      <c r="A69" s="13">
        <v>180916</v>
      </c>
      <c r="B69" s="14"/>
      <c r="C69" s="3">
        <v>4</v>
      </c>
      <c r="D69" s="3">
        <v>2</v>
      </c>
      <c r="E69" s="3"/>
      <c r="F69" s="3"/>
      <c r="G69" s="3">
        <v>1</v>
      </c>
      <c r="H69" s="3"/>
      <c r="I69" s="3"/>
      <c r="J69" s="3"/>
      <c r="K69" s="3"/>
      <c r="L69" s="3">
        <v>3</v>
      </c>
      <c r="M69" s="3">
        <v>8</v>
      </c>
      <c r="N69" s="3"/>
      <c r="O69" s="3"/>
      <c r="P69" s="3">
        <v>2</v>
      </c>
      <c r="Q69" s="3"/>
      <c r="R69" s="3">
        <v>1</v>
      </c>
      <c r="S69" s="3"/>
      <c r="T69" s="3"/>
      <c r="U69" s="3"/>
      <c r="V69" s="3"/>
      <c r="W69" s="3"/>
      <c r="X69" s="3"/>
      <c r="Y69" s="3">
        <v>4</v>
      </c>
      <c r="Z69" s="3"/>
      <c r="AA69" s="3">
        <v>1</v>
      </c>
      <c r="AB69" s="3"/>
      <c r="AC69" s="3"/>
      <c r="AD69" s="3"/>
      <c r="AE69" s="3"/>
      <c r="AF69" s="3"/>
      <c r="AG69" s="3"/>
      <c r="AH69" s="3"/>
      <c r="AI69" s="23">
        <f t="shared" si="0"/>
        <v>26</v>
      </c>
      <c r="AJ69" s="10">
        <v>23</v>
      </c>
      <c r="AK69" s="19">
        <v>0</v>
      </c>
      <c r="AL69" s="13">
        <v>180916</v>
      </c>
    </row>
    <row r="70" spans="1:38" ht="70.05" customHeight="1" x14ac:dyDescent="0.3">
      <c r="A70" s="13">
        <v>180917</v>
      </c>
      <c r="B70" s="14"/>
      <c r="C70" s="3">
        <v>3</v>
      </c>
      <c r="D70" s="3"/>
      <c r="E70" s="3"/>
      <c r="F70" s="3"/>
      <c r="G70" s="3">
        <v>4</v>
      </c>
      <c r="H70" s="3"/>
      <c r="I70" s="3"/>
      <c r="J70" s="3">
        <v>3</v>
      </c>
      <c r="K70" s="3"/>
      <c r="L70" s="3">
        <v>5</v>
      </c>
      <c r="M70" s="3">
        <v>10</v>
      </c>
      <c r="N70" s="3"/>
      <c r="O70" s="3"/>
      <c r="P70" s="3">
        <v>4</v>
      </c>
      <c r="Q70" s="3">
        <v>1</v>
      </c>
      <c r="R70" s="3">
        <v>1</v>
      </c>
      <c r="S70" s="3">
        <v>6</v>
      </c>
      <c r="T70" s="3"/>
      <c r="U70" s="3"/>
      <c r="V70" s="3"/>
      <c r="W70" s="3"/>
      <c r="X70" s="3"/>
      <c r="Y70" s="3"/>
      <c r="Z70" s="3"/>
      <c r="AA70" s="3"/>
      <c r="AB70" s="3"/>
      <c r="AC70" s="3"/>
      <c r="AD70" s="3">
        <v>1</v>
      </c>
      <c r="AE70" s="3"/>
      <c r="AF70" s="3"/>
      <c r="AG70" s="3"/>
      <c r="AH70" s="3"/>
      <c r="AI70" s="23">
        <f t="shared" si="0"/>
        <v>38</v>
      </c>
      <c r="AJ70" s="10">
        <v>65</v>
      </c>
      <c r="AK70" s="19">
        <v>36</v>
      </c>
      <c r="AL70" s="13">
        <v>180917</v>
      </c>
    </row>
    <row r="71" spans="1:38" ht="19.8" customHeight="1" x14ac:dyDescent="0.3">
      <c r="A71" s="20">
        <v>170918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3"/>
      <c r="AJ71" s="10">
        <v>66</v>
      </c>
      <c r="AK71" s="19">
        <v>0</v>
      </c>
      <c r="AL71" s="20">
        <v>170918</v>
      </c>
    </row>
    <row r="72" spans="1:38" ht="70.05" customHeight="1" x14ac:dyDescent="0.3">
      <c r="A72" s="13">
        <v>180919</v>
      </c>
      <c r="B72" s="14"/>
      <c r="C72" s="3"/>
      <c r="D72" s="3">
        <v>1</v>
      </c>
      <c r="E72" s="3"/>
      <c r="F72" s="3"/>
      <c r="G72" s="3"/>
      <c r="H72" s="3"/>
      <c r="I72" s="3"/>
      <c r="J72" s="3">
        <v>1</v>
      </c>
      <c r="K72" s="3"/>
      <c r="L72" s="3">
        <v>1</v>
      </c>
      <c r="M72" s="3">
        <v>2</v>
      </c>
      <c r="N72" s="3"/>
      <c r="O72" s="3"/>
      <c r="P72" s="3">
        <v>2</v>
      </c>
      <c r="Q72" s="3"/>
      <c r="R72" s="3"/>
      <c r="S72" s="3"/>
      <c r="T72" s="3"/>
      <c r="U72" s="3"/>
      <c r="V72" s="3"/>
      <c r="W72" s="3"/>
      <c r="X72" s="3"/>
      <c r="Y72" s="3">
        <v>1</v>
      </c>
      <c r="Z72" s="3"/>
      <c r="AA72" s="3"/>
      <c r="AB72" s="3"/>
      <c r="AC72" s="3"/>
      <c r="AD72" s="3">
        <v>2</v>
      </c>
      <c r="AE72" s="3"/>
      <c r="AF72" s="3"/>
      <c r="AG72" s="3"/>
      <c r="AH72" s="3"/>
      <c r="AI72" s="23">
        <f t="shared" si="0"/>
        <v>10</v>
      </c>
      <c r="AJ72" s="10">
        <v>0</v>
      </c>
      <c r="AK72" s="19">
        <v>7</v>
      </c>
      <c r="AL72" s="13">
        <v>180919</v>
      </c>
    </row>
    <row r="73" spans="1:38" ht="70.05" customHeight="1" x14ac:dyDescent="0.3">
      <c r="A73" s="13">
        <v>180921</v>
      </c>
      <c r="B73" s="14"/>
      <c r="C73" s="3">
        <v>5</v>
      </c>
      <c r="D73" s="3">
        <v>1</v>
      </c>
      <c r="E73" s="3"/>
      <c r="F73" s="3">
        <v>1</v>
      </c>
      <c r="G73" s="3"/>
      <c r="H73" s="3"/>
      <c r="I73" s="3"/>
      <c r="J73" s="3">
        <v>5</v>
      </c>
      <c r="K73" s="3"/>
      <c r="L73" s="3">
        <v>5</v>
      </c>
      <c r="M73" s="3"/>
      <c r="N73" s="3"/>
      <c r="O73" s="3"/>
      <c r="P73" s="3"/>
      <c r="Q73" s="3"/>
      <c r="R73" s="3"/>
      <c r="S73" s="3">
        <v>8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3">
        <v>1</v>
      </c>
      <c r="AE73" s="3"/>
      <c r="AF73" s="3"/>
      <c r="AG73" s="3"/>
      <c r="AH73" s="3"/>
      <c r="AI73" s="23">
        <f t="shared" si="0"/>
        <v>26</v>
      </c>
      <c r="AJ73" s="10">
        <v>0</v>
      </c>
      <c r="AK73" s="19">
        <v>0</v>
      </c>
      <c r="AL73" s="13">
        <v>180921</v>
      </c>
    </row>
    <row r="74" spans="1:38" ht="19.8" customHeight="1" x14ac:dyDescent="0.3">
      <c r="A74" s="20">
        <v>170922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3"/>
      <c r="AJ74" s="10">
        <v>92</v>
      </c>
      <c r="AK74" s="19">
        <v>0</v>
      </c>
      <c r="AL74" s="20">
        <v>170922</v>
      </c>
    </row>
    <row r="75" spans="1:38" ht="19.8" customHeight="1" x14ac:dyDescent="0.3">
      <c r="A75" s="20">
        <v>170923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3"/>
      <c r="AJ75" s="10">
        <v>179</v>
      </c>
      <c r="AK75" s="19">
        <v>0</v>
      </c>
      <c r="AL75" s="20">
        <v>170923</v>
      </c>
    </row>
    <row r="76" spans="1:38" ht="70.05" customHeight="1" x14ac:dyDescent="0.3">
      <c r="A76" s="13">
        <v>180924</v>
      </c>
      <c r="B76" s="14"/>
      <c r="C76" s="3"/>
      <c r="D76" s="3"/>
      <c r="E76" s="3"/>
      <c r="F76" s="3"/>
      <c r="G76" s="3"/>
      <c r="H76" s="3"/>
      <c r="I76" s="3"/>
      <c r="J76" s="3">
        <v>9</v>
      </c>
      <c r="K76" s="3"/>
      <c r="L76" s="3"/>
      <c r="M76" s="3"/>
      <c r="N76" s="3"/>
      <c r="O76" s="3"/>
      <c r="P76" s="3"/>
      <c r="Q76" s="3"/>
      <c r="R76" s="3"/>
      <c r="S76" s="3">
        <v>14</v>
      </c>
      <c r="T76" s="3"/>
      <c r="U76" s="3"/>
      <c r="V76" s="3"/>
      <c r="W76" s="3"/>
      <c r="X76" s="3"/>
      <c r="Y76" s="3"/>
      <c r="Z76" s="3"/>
      <c r="AA76" s="3">
        <v>4</v>
      </c>
      <c r="AB76" s="3"/>
      <c r="AC76" s="3"/>
      <c r="AD76" s="3">
        <v>1</v>
      </c>
      <c r="AE76" s="3"/>
      <c r="AF76" s="3"/>
      <c r="AG76" s="3"/>
      <c r="AH76" s="3"/>
      <c r="AI76" s="23">
        <f t="shared" si="0"/>
        <v>28</v>
      </c>
      <c r="AJ76" s="10">
        <v>0</v>
      </c>
      <c r="AK76" s="19">
        <v>50</v>
      </c>
      <c r="AL76" s="13">
        <v>180924</v>
      </c>
    </row>
    <row r="77" spans="1:38" ht="70.05" customHeight="1" x14ac:dyDescent="0.3">
      <c r="A77" s="13">
        <v>180925</v>
      </c>
      <c r="B77" s="14"/>
      <c r="C77" s="3">
        <v>1</v>
      </c>
      <c r="D77" s="3"/>
      <c r="E77" s="3"/>
      <c r="F77" s="3">
        <v>4</v>
      </c>
      <c r="G77" s="3">
        <v>1</v>
      </c>
      <c r="H77" s="3"/>
      <c r="I77" s="3"/>
      <c r="J77" s="3"/>
      <c r="K77" s="3"/>
      <c r="L77" s="3">
        <v>4</v>
      </c>
      <c r="M77" s="3">
        <v>12</v>
      </c>
      <c r="N77" s="3"/>
      <c r="O77" s="3"/>
      <c r="P77" s="3"/>
      <c r="Q77" s="3"/>
      <c r="R77" s="3"/>
      <c r="S77" s="3">
        <v>1</v>
      </c>
      <c r="T77" s="3"/>
      <c r="U77" s="3"/>
      <c r="V77" s="3"/>
      <c r="W77" s="3"/>
      <c r="X77" s="3"/>
      <c r="Y77" s="3"/>
      <c r="Z77" s="3"/>
      <c r="AA77" s="3"/>
      <c r="AB77" s="3">
        <v>1</v>
      </c>
      <c r="AC77" s="3"/>
      <c r="AD77" s="3"/>
      <c r="AE77" s="3"/>
      <c r="AF77" s="3"/>
      <c r="AG77" s="3"/>
      <c r="AH77" s="3"/>
      <c r="AI77" s="23">
        <f t="shared" si="0"/>
        <v>24</v>
      </c>
      <c r="AJ77" s="10">
        <v>0</v>
      </c>
      <c r="AK77" s="19">
        <v>0</v>
      </c>
      <c r="AL77" s="13">
        <v>180925</v>
      </c>
    </row>
    <row r="78" spans="1:38" ht="19.8" customHeight="1" x14ac:dyDescent="0.3">
      <c r="A78" s="20">
        <v>170926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3"/>
      <c r="AJ78" s="10">
        <v>91</v>
      </c>
      <c r="AK78" s="19">
        <v>2</v>
      </c>
      <c r="AL78" s="20">
        <v>170926</v>
      </c>
    </row>
    <row r="79" spans="1:38" ht="70.05" customHeight="1" x14ac:dyDescent="0.3">
      <c r="A79" s="13">
        <v>180927</v>
      </c>
      <c r="B79" s="14"/>
      <c r="C79" s="3">
        <v>2</v>
      </c>
      <c r="D79" s="3"/>
      <c r="E79" s="3"/>
      <c r="F79" s="3"/>
      <c r="G79" s="3"/>
      <c r="H79" s="3"/>
      <c r="I79" s="3"/>
      <c r="J79" s="3"/>
      <c r="K79" s="3"/>
      <c r="L79" s="3">
        <v>8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>
        <v>3</v>
      </c>
      <c r="AB79" s="3"/>
      <c r="AC79" s="3"/>
      <c r="AD79" s="3"/>
      <c r="AE79" s="3"/>
      <c r="AF79" s="3"/>
      <c r="AG79" s="3"/>
      <c r="AH79" s="3"/>
      <c r="AI79" s="23">
        <f t="shared" si="0"/>
        <v>13</v>
      </c>
      <c r="AJ79" s="10">
        <v>0</v>
      </c>
      <c r="AK79" s="19">
        <v>0</v>
      </c>
      <c r="AL79" s="13">
        <v>180927</v>
      </c>
    </row>
    <row r="80" spans="1:38" ht="70.05" customHeight="1" x14ac:dyDescent="0.3">
      <c r="A80" s="13">
        <v>180928</v>
      </c>
      <c r="B80" s="14"/>
      <c r="C80" s="3">
        <v>1</v>
      </c>
      <c r="D80" s="3">
        <v>3</v>
      </c>
      <c r="E80" s="3"/>
      <c r="F80" s="3"/>
      <c r="G80" s="3">
        <v>1</v>
      </c>
      <c r="H80" s="3"/>
      <c r="I80" s="3"/>
      <c r="J80" s="3">
        <v>3</v>
      </c>
      <c r="K80" s="3"/>
      <c r="L80" s="3">
        <v>3</v>
      </c>
      <c r="M80" s="3"/>
      <c r="N80" s="3"/>
      <c r="O80" s="3"/>
      <c r="P80" s="3">
        <v>1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>
        <v>1</v>
      </c>
      <c r="AE80" s="3"/>
      <c r="AF80" s="3"/>
      <c r="AG80" s="3"/>
      <c r="AH80" s="3"/>
      <c r="AI80" s="23">
        <f t="shared" si="0"/>
        <v>13</v>
      </c>
      <c r="AJ80" s="10">
        <v>32</v>
      </c>
      <c r="AK80" s="19">
        <v>0</v>
      </c>
      <c r="AL80" s="13">
        <v>180928</v>
      </c>
    </row>
    <row r="81" spans="1:312" ht="70.05" customHeight="1" x14ac:dyDescent="0.3">
      <c r="A81" s="13">
        <v>180929</v>
      </c>
      <c r="B81" s="14"/>
      <c r="C81" s="3">
        <v>5</v>
      </c>
      <c r="D81" s="3">
        <v>3</v>
      </c>
      <c r="E81" s="3"/>
      <c r="F81" s="3"/>
      <c r="G81" s="3"/>
      <c r="H81" s="3"/>
      <c r="I81" s="3"/>
      <c r="J81" s="3">
        <v>2</v>
      </c>
      <c r="K81" s="3"/>
      <c r="L81" s="3">
        <v>3</v>
      </c>
      <c r="M81" s="3">
        <v>15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23">
        <f t="shared" si="0"/>
        <v>28</v>
      </c>
      <c r="AJ81" s="10">
        <v>0</v>
      </c>
      <c r="AK81" s="19">
        <v>0</v>
      </c>
      <c r="AL81" s="13">
        <v>180929</v>
      </c>
    </row>
    <row r="82" spans="1:312" ht="70.05" customHeight="1" x14ac:dyDescent="0.3">
      <c r="A82" s="13">
        <v>181001</v>
      </c>
      <c r="B82" s="14"/>
      <c r="C82" s="3">
        <v>3</v>
      </c>
      <c r="D82" s="3"/>
      <c r="E82" s="3"/>
      <c r="F82" s="3"/>
      <c r="G82" s="3"/>
      <c r="H82" s="3"/>
      <c r="I82" s="3"/>
      <c r="J82" s="3">
        <v>1</v>
      </c>
      <c r="K82" s="3"/>
      <c r="L82" s="3">
        <v>3</v>
      </c>
      <c r="M82" s="3"/>
      <c r="N82" s="3"/>
      <c r="O82" s="3"/>
      <c r="P82" s="3"/>
      <c r="Q82" s="3"/>
      <c r="R82" s="3"/>
      <c r="S82" s="3">
        <v>3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23">
        <f t="shared" si="0"/>
        <v>10</v>
      </c>
      <c r="AJ82" s="10">
        <v>0</v>
      </c>
      <c r="AK82" s="19">
        <v>252</v>
      </c>
      <c r="AL82" s="13">
        <v>181001</v>
      </c>
    </row>
    <row r="83" spans="1:312" ht="70.05" customHeight="1" x14ac:dyDescent="0.3">
      <c r="A83" s="13">
        <v>181002</v>
      </c>
      <c r="B83" s="14"/>
      <c r="C83" s="3"/>
      <c r="D83" s="3">
        <v>3</v>
      </c>
      <c r="E83" s="3"/>
      <c r="F83" s="3"/>
      <c r="G83" s="3"/>
      <c r="H83" s="3"/>
      <c r="I83" s="3"/>
      <c r="J83" s="3"/>
      <c r="K83" s="3"/>
      <c r="L83" s="3">
        <v>5</v>
      </c>
      <c r="M83" s="3">
        <v>6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23">
        <f t="shared" si="0"/>
        <v>14</v>
      </c>
      <c r="AJ83" s="10">
        <v>31</v>
      </c>
      <c r="AK83" s="19">
        <v>0</v>
      </c>
      <c r="AL83" s="13">
        <v>181002</v>
      </c>
    </row>
    <row r="84" spans="1:312" ht="70.05" customHeight="1" x14ac:dyDescent="0.3">
      <c r="A84" s="13">
        <v>181004</v>
      </c>
      <c r="B84" s="14"/>
      <c r="C84" s="3"/>
      <c r="D84" s="3">
        <v>22</v>
      </c>
      <c r="E84" s="3"/>
      <c r="F84" s="3"/>
      <c r="G84" s="3">
        <v>3</v>
      </c>
      <c r="H84" s="3"/>
      <c r="I84" s="3"/>
      <c r="J84" s="3"/>
      <c r="K84" s="3"/>
      <c r="L84" s="3"/>
      <c r="M84" s="3"/>
      <c r="N84" s="3"/>
      <c r="O84" s="3"/>
      <c r="P84" s="3"/>
      <c r="Q84" s="3">
        <v>1</v>
      </c>
      <c r="R84" s="3">
        <v>1</v>
      </c>
      <c r="S84" s="3">
        <v>5</v>
      </c>
      <c r="T84" s="3"/>
      <c r="U84" s="3"/>
      <c r="V84" s="3"/>
      <c r="W84" s="3"/>
      <c r="X84" s="3">
        <v>2</v>
      </c>
      <c r="Y84" s="3"/>
      <c r="Z84" s="3"/>
      <c r="AA84" s="3">
        <v>1</v>
      </c>
      <c r="AB84" s="3">
        <v>2</v>
      </c>
      <c r="AC84" s="3"/>
      <c r="AD84" s="3">
        <v>1</v>
      </c>
      <c r="AE84" s="3"/>
      <c r="AF84" s="3"/>
      <c r="AG84" s="3"/>
      <c r="AH84" s="3"/>
      <c r="AI84" s="23">
        <f t="shared" si="0"/>
        <v>38</v>
      </c>
      <c r="AJ84" s="10">
        <v>0</v>
      </c>
      <c r="AK84" s="19">
        <v>0</v>
      </c>
      <c r="AL84" s="13">
        <v>181004</v>
      </c>
    </row>
    <row r="85" spans="1:312" ht="70.05" customHeight="1" x14ac:dyDescent="0.3">
      <c r="A85" s="13">
        <v>181005</v>
      </c>
      <c r="B85" s="1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>
        <v>51</v>
      </c>
      <c r="AH85" s="3"/>
      <c r="AI85" s="23">
        <f t="shared" si="0"/>
        <v>51</v>
      </c>
      <c r="AJ85" s="10">
        <v>36</v>
      </c>
      <c r="AK85" s="19">
        <v>0</v>
      </c>
      <c r="AL85" s="13">
        <v>181005</v>
      </c>
    </row>
    <row r="86" spans="1:312" ht="70.05" customHeight="1" x14ac:dyDescent="0.3">
      <c r="A86" s="13">
        <v>181006</v>
      </c>
      <c r="B86" s="14"/>
      <c r="C86" s="3">
        <v>8</v>
      </c>
      <c r="D86" s="3">
        <v>24</v>
      </c>
      <c r="E86" s="3"/>
      <c r="F86" s="3"/>
      <c r="G86" s="3">
        <v>30</v>
      </c>
      <c r="H86" s="3">
        <v>6</v>
      </c>
      <c r="I86" s="3"/>
      <c r="J86" s="3">
        <v>7</v>
      </c>
      <c r="K86" s="3"/>
      <c r="L86" s="3">
        <v>37</v>
      </c>
      <c r="M86" s="3">
        <v>29</v>
      </c>
      <c r="N86" s="3"/>
      <c r="O86" s="3"/>
      <c r="P86" s="3">
        <v>11</v>
      </c>
      <c r="Q86" s="3">
        <v>3</v>
      </c>
      <c r="R86" s="3">
        <v>312</v>
      </c>
      <c r="S86" s="3">
        <v>10</v>
      </c>
      <c r="T86" s="3"/>
      <c r="U86" s="3"/>
      <c r="V86" s="3"/>
      <c r="W86" s="3"/>
      <c r="X86" s="3">
        <v>26</v>
      </c>
      <c r="Y86" s="3">
        <v>5</v>
      </c>
      <c r="Z86" s="3"/>
      <c r="AA86" s="3">
        <v>11</v>
      </c>
      <c r="AB86" s="3">
        <v>3</v>
      </c>
      <c r="AC86" s="3"/>
      <c r="AD86" s="3">
        <v>14</v>
      </c>
      <c r="AE86" s="3"/>
      <c r="AF86" s="3"/>
      <c r="AG86" s="3"/>
      <c r="AH86" s="3"/>
      <c r="AI86" s="23">
        <f t="shared" si="0"/>
        <v>536</v>
      </c>
      <c r="AJ86" s="10">
        <v>0</v>
      </c>
      <c r="AK86" s="19">
        <v>334</v>
      </c>
      <c r="AL86" s="13">
        <v>181006</v>
      </c>
    </row>
    <row r="87" spans="1:312" ht="70.05" customHeight="1" x14ac:dyDescent="0.3">
      <c r="A87" s="13">
        <v>181006</v>
      </c>
      <c r="B87" s="1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4"/>
      <c r="Z87" s="14"/>
      <c r="AA87" s="14"/>
      <c r="AB87" s="14"/>
      <c r="AC87" s="14"/>
      <c r="AD87" s="14"/>
      <c r="AE87" s="3"/>
      <c r="AF87" s="3">
        <v>55</v>
      </c>
      <c r="AG87" s="3"/>
      <c r="AH87" s="3"/>
      <c r="AI87" s="23">
        <f t="shared" si="0"/>
        <v>55</v>
      </c>
      <c r="AJ87" s="10">
        <v>0</v>
      </c>
      <c r="AK87" s="19">
        <v>0</v>
      </c>
      <c r="AL87" s="13">
        <v>181006</v>
      </c>
    </row>
    <row r="88" spans="1:312" ht="19.8" customHeight="1" x14ac:dyDescent="0.3">
      <c r="A88" s="6">
        <v>171007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3"/>
      <c r="AJ88" s="10">
        <v>198</v>
      </c>
      <c r="AK88" s="19">
        <v>0</v>
      </c>
      <c r="AL88" s="6">
        <v>171007</v>
      </c>
    </row>
    <row r="89" spans="1:312" ht="19.8" customHeight="1" x14ac:dyDescent="0.3">
      <c r="A89" s="6">
        <v>171012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3"/>
      <c r="AJ89" s="10">
        <v>107</v>
      </c>
      <c r="AK89" s="19">
        <v>0</v>
      </c>
      <c r="AL89" s="6">
        <v>171012</v>
      </c>
    </row>
    <row r="90" spans="1:312" ht="19.8" customHeight="1" x14ac:dyDescent="0.3">
      <c r="A90" s="6">
        <v>171028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3"/>
      <c r="AJ90" s="10">
        <v>4</v>
      </c>
      <c r="AK90" s="19">
        <v>0</v>
      </c>
      <c r="AL90" s="6">
        <v>171028</v>
      </c>
    </row>
    <row r="91" spans="1:312" ht="19.8" customHeight="1" x14ac:dyDescent="0.3">
      <c r="A91" s="6">
        <v>171028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3"/>
      <c r="AJ91" s="10">
        <v>10</v>
      </c>
      <c r="AK91" s="19">
        <v>0</v>
      </c>
      <c r="AL91" s="6">
        <v>171028</v>
      </c>
    </row>
    <row r="92" spans="1:312" ht="70.05" customHeight="1" x14ac:dyDescent="0.3">
      <c r="A92" s="22" t="s">
        <v>46</v>
      </c>
      <c r="B92" s="25"/>
      <c r="C92" s="28">
        <f t="shared" ref="C92:AH92" si="1">SUM(C3:C91)</f>
        <v>113</v>
      </c>
      <c r="D92" s="28">
        <f t="shared" si="1"/>
        <v>75</v>
      </c>
      <c r="E92" s="28">
        <f t="shared" si="1"/>
        <v>0</v>
      </c>
      <c r="F92" s="28">
        <f t="shared" si="1"/>
        <v>49</v>
      </c>
      <c r="G92" s="28">
        <f t="shared" si="1"/>
        <v>59</v>
      </c>
      <c r="H92" s="28">
        <f t="shared" si="1"/>
        <v>10</v>
      </c>
      <c r="I92" s="28">
        <f t="shared" si="1"/>
        <v>0</v>
      </c>
      <c r="J92" s="28">
        <f t="shared" si="1"/>
        <v>106</v>
      </c>
      <c r="K92" s="28">
        <f t="shared" si="1"/>
        <v>0</v>
      </c>
      <c r="L92" s="28">
        <f t="shared" si="1"/>
        <v>147</v>
      </c>
      <c r="M92" s="28">
        <f t="shared" si="1"/>
        <v>174</v>
      </c>
      <c r="N92" s="28">
        <f t="shared" si="1"/>
        <v>0</v>
      </c>
      <c r="O92" s="28">
        <f t="shared" si="1"/>
        <v>0</v>
      </c>
      <c r="P92" s="28">
        <f t="shared" si="1"/>
        <v>32</v>
      </c>
      <c r="Q92" s="28">
        <f t="shared" si="1"/>
        <v>6</v>
      </c>
      <c r="R92" s="28">
        <f t="shared" si="1"/>
        <v>321</v>
      </c>
      <c r="S92" s="28">
        <f t="shared" si="1"/>
        <v>102</v>
      </c>
      <c r="T92" s="28">
        <f t="shared" si="1"/>
        <v>0</v>
      </c>
      <c r="U92" s="28">
        <f t="shared" si="1"/>
        <v>14</v>
      </c>
      <c r="V92" s="28">
        <f t="shared" si="1"/>
        <v>0</v>
      </c>
      <c r="W92" s="28">
        <f t="shared" si="1"/>
        <v>0</v>
      </c>
      <c r="X92" s="28">
        <f t="shared" si="1"/>
        <v>29</v>
      </c>
      <c r="Y92" s="28">
        <f t="shared" si="1"/>
        <v>10</v>
      </c>
      <c r="Z92" s="28">
        <f t="shared" si="1"/>
        <v>0</v>
      </c>
      <c r="AA92" s="28">
        <f t="shared" si="1"/>
        <v>24</v>
      </c>
      <c r="AB92" s="28">
        <f t="shared" si="1"/>
        <v>12</v>
      </c>
      <c r="AC92" s="28">
        <f t="shared" si="1"/>
        <v>0</v>
      </c>
      <c r="AD92" s="28">
        <f t="shared" si="1"/>
        <v>25</v>
      </c>
      <c r="AE92" s="28">
        <f t="shared" si="1"/>
        <v>15</v>
      </c>
      <c r="AF92" s="28">
        <f t="shared" si="1"/>
        <v>59</v>
      </c>
      <c r="AG92" s="28">
        <f t="shared" si="1"/>
        <v>51</v>
      </c>
      <c r="AH92" s="28">
        <f>SUM(C92:AG92)</f>
        <v>1433</v>
      </c>
      <c r="AI92" s="28">
        <f>SUM(AI3:AI91)</f>
        <v>1433</v>
      </c>
      <c r="AJ92" s="10">
        <v>0</v>
      </c>
      <c r="AK92" s="19">
        <v>0</v>
      </c>
      <c r="AL92" s="22" t="s">
        <v>46</v>
      </c>
    </row>
    <row r="93" spans="1:312" ht="69.75" customHeight="1" x14ac:dyDescent="0.3">
      <c r="A93" s="12" t="s">
        <v>22</v>
      </c>
      <c r="B93" s="9"/>
      <c r="C93" s="10">
        <v>43</v>
      </c>
      <c r="D93" s="10">
        <v>97</v>
      </c>
      <c r="E93" s="10">
        <v>4</v>
      </c>
      <c r="F93" s="10">
        <v>87</v>
      </c>
      <c r="G93" s="10">
        <v>42</v>
      </c>
      <c r="H93" s="10">
        <v>8</v>
      </c>
      <c r="I93" s="10">
        <v>64</v>
      </c>
      <c r="J93" s="10">
        <v>31</v>
      </c>
      <c r="K93" s="10">
        <v>347</v>
      </c>
      <c r="L93" s="10">
        <v>285</v>
      </c>
      <c r="M93" s="10">
        <v>66</v>
      </c>
      <c r="N93" s="10">
        <v>0</v>
      </c>
      <c r="O93" s="10">
        <v>24</v>
      </c>
      <c r="P93" s="10">
        <v>42</v>
      </c>
      <c r="Q93" s="10">
        <v>5</v>
      </c>
      <c r="R93" s="10">
        <v>7</v>
      </c>
      <c r="S93" s="10">
        <v>0</v>
      </c>
      <c r="T93" s="10">
        <v>0</v>
      </c>
      <c r="U93" s="10">
        <v>0</v>
      </c>
      <c r="V93" s="10">
        <v>8</v>
      </c>
      <c r="W93" s="10">
        <v>7</v>
      </c>
      <c r="X93" s="10">
        <v>0</v>
      </c>
      <c r="Y93" s="10">
        <v>8</v>
      </c>
      <c r="Z93" s="10">
        <v>20</v>
      </c>
      <c r="AA93" s="10">
        <v>19</v>
      </c>
      <c r="AB93" s="10">
        <v>20</v>
      </c>
      <c r="AC93" s="10">
        <v>161</v>
      </c>
      <c r="AD93" s="10">
        <v>30</v>
      </c>
      <c r="AE93" s="10"/>
      <c r="AF93" s="26"/>
      <c r="AG93" s="26"/>
      <c r="AH93" s="26"/>
      <c r="AI93" s="30">
        <f>SUM(C93:AH93)</f>
        <v>1425</v>
      </c>
      <c r="AJ93" s="30">
        <f>SUM(AJ3:AJ91)</f>
        <v>1532</v>
      </c>
      <c r="AK93" s="19">
        <v>0</v>
      </c>
      <c r="AL93" s="12" t="s">
        <v>22</v>
      </c>
    </row>
    <row r="94" spans="1:312" s="11" customFormat="1" ht="69.75" customHeight="1" x14ac:dyDescent="0.3">
      <c r="A94" s="18" t="s">
        <v>23</v>
      </c>
      <c r="B94" s="29"/>
      <c r="C94" s="19">
        <v>55</v>
      </c>
      <c r="D94" s="19">
        <v>27</v>
      </c>
      <c r="E94" s="19">
        <v>0</v>
      </c>
      <c r="F94" s="19">
        <v>91</v>
      </c>
      <c r="G94" s="19">
        <v>34</v>
      </c>
      <c r="H94" s="19">
        <v>0</v>
      </c>
      <c r="I94" s="19">
        <v>0</v>
      </c>
      <c r="J94" s="19">
        <v>221</v>
      </c>
      <c r="K94" s="19">
        <v>124</v>
      </c>
      <c r="L94" s="19">
        <v>37</v>
      </c>
      <c r="M94" s="19">
        <v>132</v>
      </c>
      <c r="N94" s="19">
        <v>4</v>
      </c>
      <c r="O94" s="19">
        <v>0</v>
      </c>
      <c r="P94" s="19">
        <v>218</v>
      </c>
      <c r="Q94" s="19">
        <v>0</v>
      </c>
      <c r="R94" s="19">
        <v>0</v>
      </c>
      <c r="S94" s="19">
        <v>289</v>
      </c>
      <c r="T94" s="19">
        <v>0</v>
      </c>
      <c r="U94" s="19">
        <v>7</v>
      </c>
      <c r="V94" s="19">
        <v>0</v>
      </c>
      <c r="W94" s="19">
        <v>0</v>
      </c>
      <c r="X94" s="19">
        <v>17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/>
      <c r="AF94" s="27"/>
      <c r="AG94" s="27"/>
      <c r="AH94" s="27"/>
      <c r="AI94" s="27"/>
      <c r="AJ94" s="19">
        <f>SUM(C94:AI94)</f>
        <v>1256</v>
      </c>
      <c r="AK94" s="19">
        <f>SUM(AK3:AK93)</f>
        <v>1256</v>
      </c>
      <c r="AL94" s="18" t="s">
        <v>23</v>
      </c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</row>
    <row r="95" spans="1:312" s="1" customFormat="1" ht="43.2" customHeight="1" x14ac:dyDescent="0.3">
      <c r="A95" s="1" t="s">
        <v>0</v>
      </c>
      <c r="B95" s="1" t="s">
        <v>1</v>
      </c>
      <c r="C95" s="1" t="s">
        <v>5</v>
      </c>
      <c r="D95" s="1" t="s">
        <v>6</v>
      </c>
      <c r="E95" s="1" t="s">
        <v>24</v>
      </c>
      <c r="F95" s="1" t="s">
        <v>7</v>
      </c>
      <c r="G95" s="1" t="s">
        <v>8</v>
      </c>
      <c r="H95" s="1" t="s">
        <v>26</v>
      </c>
      <c r="I95" s="1" t="s">
        <v>27</v>
      </c>
      <c r="J95" s="1" t="s">
        <v>9</v>
      </c>
      <c r="K95" s="1" t="s">
        <v>10</v>
      </c>
      <c r="L95" s="1" t="s">
        <v>11</v>
      </c>
      <c r="M95" s="1" t="s">
        <v>12</v>
      </c>
      <c r="N95" s="1" t="s">
        <v>13</v>
      </c>
      <c r="O95" s="1" t="s">
        <v>35</v>
      </c>
      <c r="P95" s="1" t="s">
        <v>41</v>
      </c>
      <c r="Q95" s="1" t="s">
        <v>42</v>
      </c>
      <c r="R95" s="1" t="s">
        <v>43</v>
      </c>
      <c r="S95" s="1" t="s">
        <v>14</v>
      </c>
      <c r="T95" s="1" t="s">
        <v>36</v>
      </c>
      <c r="U95" s="1" t="s">
        <v>38</v>
      </c>
      <c r="V95" s="1" t="s">
        <v>15</v>
      </c>
      <c r="W95" s="1" t="s">
        <v>39</v>
      </c>
      <c r="X95" s="1" t="s">
        <v>16</v>
      </c>
      <c r="Y95" s="1" t="s">
        <v>37</v>
      </c>
      <c r="Z95" s="1" t="s">
        <v>34</v>
      </c>
      <c r="AA95" s="1" t="s">
        <v>17</v>
      </c>
      <c r="AB95" s="15" t="s">
        <v>31</v>
      </c>
      <c r="AC95" s="1" t="s">
        <v>32</v>
      </c>
      <c r="AD95" s="1" t="s">
        <v>33</v>
      </c>
      <c r="AE95" s="1" t="s">
        <v>28</v>
      </c>
      <c r="AF95" s="1" t="s">
        <v>29</v>
      </c>
      <c r="AG95" s="1" t="s">
        <v>30</v>
      </c>
      <c r="AH95" s="1" t="s">
        <v>2</v>
      </c>
      <c r="AI95" s="22" t="s">
        <v>44</v>
      </c>
      <c r="AJ95" s="12" t="s">
        <v>18</v>
      </c>
      <c r="AK95" s="18" t="s">
        <v>25</v>
      </c>
      <c r="AL95" s="1" t="s">
        <v>0</v>
      </c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</row>
    <row r="96" spans="1:312" ht="36" customHeight="1" x14ac:dyDescent="0.3">
      <c r="A96" s="22" t="s">
        <v>47</v>
      </c>
      <c r="B96" s="14"/>
      <c r="C96" s="4">
        <f>C92-C93</f>
        <v>70</v>
      </c>
      <c r="D96" s="4">
        <f t="shared" ref="D96:AG96" si="2">D92-D93</f>
        <v>-22</v>
      </c>
      <c r="E96" s="4">
        <f t="shared" si="2"/>
        <v>-4</v>
      </c>
      <c r="F96" s="4">
        <f t="shared" si="2"/>
        <v>-38</v>
      </c>
      <c r="G96" s="4">
        <f t="shared" si="2"/>
        <v>17</v>
      </c>
      <c r="H96" s="4">
        <f t="shared" si="2"/>
        <v>2</v>
      </c>
      <c r="I96" s="4">
        <f t="shared" si="2"/>
        <v>-64</v>
      </c>
      <c r="J96" s="4">
        <f t="shared" si="2"/>
        <v>75</v>
      </c>
      <c r="K96" s="4">
        <f t="shared" si="2"/>
        <v>-347</v>
      </c>
      <c r="L96" s="4">
        <f t="shared" si="2"/>
        <v>-138</v>
      </c>
      <c r="M96" s="4">
        <f t="shared" si="2"/>
        <v>108</v>
      </c>
      <c r="N96" s="4">
        <f t="shared" si="2"/>
        <v>0</v>
      </c>
      <c r="O96" s="4">
        <f t="shared" si="2"/>
        <v>-24</v>
      </c>
      <c r="P96" s="4">
        <f t="shared" si="2"/>
        <v>-10</v>
      </c>
      <c r="Q96" s="4">
        <f t="shared" si="2"/>
        <v>1</v>
      </c>
      <c r="R96" s="4">
        <f t="shared" si="2"/>
        <v>314</v>
      </c>
      <c r="S96" s="4">
        <f t="shared" si="2"/>
        <v>102</v>
      </c>
      <c r="T96" s="4">
        <f t="shared" si="2"/>
        <v>0</v>
      </c>
      <c r="U96" s="4">
        <f t="shared" si="2"/>
        <v>14</v>
      </c>
      <c r="V96" s="4">
        <f t="shared" si="2"/>
        <v>-8</v>
      </c>
      <c r="W96" s="4">
        <f t="shared" si="2"/>
        <v>-7</v>
      </c>
      <c r="X96" s="4">
        <f t="shared" si="2"/>
        <v>29</v>
      </c>
      <c r="Y96" s="4">
        <f t="shared" si="2"/>
        <v>2</v>
      </c>
      <c r="Z96" s="4">
        <f t="shared" si="2"/>
        <v>-20</v>
      </c>
      <c r="AA96" s="4">
        <f t="shared" si="2"/>
        <v>5</v>
      </c>
      <c r="AB96" s="4">
        <f t="shared" si="2"/>
        <v>-8</v>
      </c>
      <c r="AC96" s="4">
        <f t="shared" si="2"/>
        <v>-161</v>
      </c>
      <c r="AD96" s="4">
        <f t="shared" si="2"/>
        <v>-5</v>
      </c>
      <c r="AE96" s="4">
        <f t="shared" si="2"/>
        <v>15</v>
      </c>
      <c r="AF96" s="4">
        <f t="shared" si="2"/>
        <v>59</v>
      </c>
      <c r="AG96" s="4">
        <f t="shared" si="2"/>
        <v>51</v>
      </c>
      <c r="AH96" s="22" t="s">
        <v>47</v>
      </c>
      <c r="AI96"/>
      <c r="AJ96"/>
      <c r="AK96"/>
    </row>
    <row r="97" spans="1:37" ht="36" customHeight="1" x14ac:dyDescent="0.3">
      <c r="A97" s="12" t="s">
        <v>48</v>
      </c>
      <c r="B97" s="14"/>
      <c r="C97" s="4">
        <f>C92-C94</f>
        <v>58</v>
      </c>
      <c r="D97" s="4">
        <f t="shared" ref="D97:AG97" si="3">D92-D94</f>
        <v>48</v>
      </c>
      <c r="E97" s="4">
        <f t="shared" si="3"/>
        <v>0</v>
      </c>
      <c r="F97" s="4">
        <f t="shared" si="3"/>
        <v>-42</v>
      </c>
      <c r="G97" s="4">
        <f t="shared" si="3"/>
        <v>25</v>
      </c>
      <c r="H97" s="4">
        <f t="shared" si="3"/>
        <v>10</v>
      </c>
      <c r="I97" s="4">
        <f t="shared" si="3"/>
        <v>0</v>
      </c>
      <c r="J97" s="4">
        <f t="shared" si="3"/>
        <v>-115</v>
      </c>
      <c r="K97" s="4">
        <f t="shared" si="3"/>
        <v>-124</v>
      </c>
      <c r="L97" s="4">
        <f t="shared" si="3"/>
        <v>110</v>
      </c>
      <c r="M97" s="4">
        <f t="shared" si="3"/>
        <v>42</v>
      </c>
      <c r="N97" s="4">
        <f t="shared" si="3"/>
        <v>-4</v>
      </c>
      <c r="O97" s="4">
        <f t="shared" si="3"/>
        <v>0</v>
      </c>
      <c r="P97" s="4">
        <f t="shared" si="3"/>
        <v>-186</v>
      </c>
      <c r="Q97" s="4">
        <f t="shared" si="3"/>
        <v>6</v>
      </c>
      <c r="R97" s="4">
        <f t="shared" si="3"/>
        <v>321</v>
      </c>
      <c r="S97" s="4">
        <f t="shared" si="3"/>
        <v>-187</v>
      </c>
      <c r="T97" s="4">
        <f t="shared" si="3"/>
        <v>0</v>
      </c>
      <c r="U97" s="4">
        <f t="shared" si="3"/>
        <v>7</v>
      </c>
      <c r="V97" s="4">
        <f t="shared" si="3"/>
        <v>0</v>
      </c>
      <c r="W97" s="4">
        <f t="shared" si="3"/>
        <v>0</v>
      </c>
      <c r="X97" s="4">
        <f t="shared" si="3"/>
        <v>12</v>
      </c>
      <c r="Y97" s="4">
        <f t="shared" si="3"/>
        <v>10</v>
      </c>
      <c r="Z97" s="4">
        <f t="shared" si="3"/>
        <v>0</v>
      </c>
      <c r="AA97" s="4">
        <f t="shared" si="3"/>
        <v>24</v>
      </c>
      <c r="AB97" s="4">
        <f t="shared" si="3"/>
        <v>12</v>
      </c>
      <c r="AC97" s="4">
        <f t="shared" si="3"/>
        <v>0</v>
      </c>
      <c r="AD97" s="4">
        <f t="shared" si="3"/>
        <v>25</v>
      </c>
      <c r="AE97" s="4">
        <f t="shared" si="3"/>
        <v>15</v>
      </c>
      <c r="AF97" s="4">
        <f t="shared" si="3"/>
        <v>59</v>
      </c>
      <c r="AG97" s="4">
        <f t="shared" si="3"/>
        <v>51</v>
      </c>
      <c r="AH97" s="12" t="s">
        <v>48</v>
      </c>
      <c r="AI97"/>
      <c r="AJ97"/>
      <c r="AK97"/>
    </row>
    <row r="98" spans="1:37" ht="36" customHeight="1" x14ac:dyDescent="0.3">
      <c r="A98" s="18" t="s">
        <v>49</v>
      </c>
      <c r="B98" s="14"/>
      <c r="C98" s="4">
        <f>C93-C94</f>
        <v>-12</v>
      </c>
      <c r="D98" s="4">
        <f t="shared" ref="D98:AG98" si="4">D93-D94</f>
        <v>70</v>
      </c>
      <c r="E98" s="4">
        <f t="shared" si="4"/>
        <v>4</v>
      </c>
      <c r="F98" s="4">
        <f t="shared" si="4"/>
        <v>-4</v>
      </c>
      <c r="G98" s="4">
        <f t="shared" si="4"/>
        <v>8</v>
      </c>
      <c r="H98" s="4">
        <f t="shared" si="4"/>
        <v>8</v>
      </c>
      <c r="I98" s="4">
        <f t="shared" si="4"/>
        <v>64</v>
      </c>
      <c r="J98" s="4">
        <f t="shared" si="4"/>
        <v>-190</v>
      </c>
      <c r="K98" s="4">
        <f t="shared" si="4"/>
        <v>223</v>
      </c>
      <c r="L98" s="4">
        <f t="shared" si="4"/>
        <v>248</v>
      </c>
      <c r="M98" s="4">
        <f t="shared" si="4"/>
        <v>-66</v>
      </c>
      <c r="N98" s="4">
        <f t="shared" si="4"/>
        <v>-4</v>
      </c>
      <c r="O98" s="4">
        <f t="shared" si="4"/>
        <v>24</v>
      </c>
      <c r="P98" s="4">
        <f t="shared" si="4"/>
        <v>-176</v>
      </c>
      <c r="Q98" s="4">
        <f t="shared" si="4"/>
        <v>5</v>
      </c>
      <c r="R98" s="4">
        <f t="shared" si="4"/>
        <v>7</v>
      </c>
      <c r="S98" s="4">
        <f t="shared" si="4"/>
        <v>-289</v>
      </c>
      <c r="T98" s="4">
        <f t="shared" si="4"/>
        <v>0</v>
      </c>
      <c r="U98" s="4">
        <f t="shared" si="4"/>
        <v>-7</v>
      </c>
      <c r="V98" s="4">
        <f t="shared" si="4"/>
        <v>8</v>
      </c>
      <c r="W98" s="4">
        <f t="shared" si="4"/>
        <v>7</v>
      </c>
      <c r="X98" s="4">
        <f t="shared" si="4"/>
        <v>-17</v>
      </c>
      <c r="Y98" s="4">
        <f t="shared" si="4"/>
        <v>8</v>
      </c>
      <c r="Z98" s="4">
        <f t="shared" si="4"/>
        <v>20</v>
      </c>
      <c r="AA98" s="4">
        <f t="shared" si="4"/>
        <v>19</v>
      </c>
      <c r="AB98" s="4">
        <f t="shared" si="4"/>
        <v>20</v>
      </c>
      <c r="AC98" s="4">
        <f t="shared" si="4"/>
        <v>161</v>
      </c>
      <c r="AD98" s="4">
        <f t="shared" si="4"/>
        <v>30</v>
      </c>
      <c r="AE98" s="4">
        <f t="shared" si="4"/>
        <v>0</v>
      </c>
      <c r="AF98" s="4">
        <f t="shared" si="4"/>
        <v>0</v>
      </c>
      <c r="AG98" s="4">
        <f t="shared" si="4"/>
        <v>0</v>
      </c>
      <c r="AH98" s="18" t="s">
        <v>49</v>
      </c>
      <c r="AI98"/>
      <c r="AJ98"/>
      <c r="AK98"/>
    </row>
    <row r="99" spans="1:37" ht="70.05" customHeight="1" x14ac:dyDescent="0.3">
      <c r="AI99"/>
      <c r="AJ99"/>
      <c r="AK99"/>
    </row>
    <row r="100" spans="1:37" ht="70.05" customHeight="1" x14ac:dyDescent="0.3">
      <c r="AI100"/>
      <c r="AJ100"/>
      <c r="AK100"/>
    </row>
    <row r="101" spans="1:37" ht="70.05" customHeight="1" x14ac:dyDescent="0.3">
      <c r="AI101"/>
      <c r="AJ101"/>
      <c r="AK101"/>
    </row>
    <row r="102" spans="1:37" ht="70.05" customHeight="1" x14ac:dyDescent="0.3">
      <c r="AI102"/>
      <c r="AJ102"/>
      <c r="AK102"/>
    </row>
    <row r="103" spans="1:37" ht="70.05" customHeight="1" x14ac:dyDescent="0.3">
      <c r="AI103"/>
      <c r="AJ103"/>
      <c r="AK103"/>
    </row>
    <row r="104" spans="1:37" ht="70.05" customHeight="1" x14ac:dyDescent="0.3">
      <c r="AI104"/>
      <c r="AJ104"/>
      <c r="AK104"/>
    </row>
    <row r="105" spans="1:37" ht="70.05" customHeight="1" x14ac:dyDescent="0.3">
      <c r="AI105"/>
      <c r="AJ105"/>
      <c r="AK105"/>
    </row>
    <row r="106" spans="1:37" ht="70.05" customHeight="1" x14ac:dyDescent="0.3">
      <c r="AI106"/>
      <c r="AJ106"/>
      <c r="AK106"/>
    </row>
    <row r="107" spans="1:37" ht="70.05" customHeight="1" x14ac:dyDescent="0.3">
      <c r="AI107"/>
      <c r="AJ107"/>
      <c r="AK107"/>
    </row>
    <row r="108" spans="1:37" ht="70.05" customHeight="1" x14ac:dyDescent="0.3">
      <c r="AI108"/>
      <c r="AJ108"/>
      <c r="AK108"/>
    </row>
    <row r="109" spans="1:37" ht="70.05" customHeight="1" x14ac:dyDescent="0.3">
      <c r="AI109"/>
      <c r="AJ109"/>
      <c r="AK109"/>
    </row>
    <row r="110" spans="1:37" ht="70.05" customHeight="1" x14ac:dyDescent="0.3">
      <c r="AI110"/>
      <c r="AJ110"/>
      <c r="AK110"/>
    </row>
    <row r="111" spans="1:37" ht="70.05" customHeight="1" x14ac:dyDescent="0.3">
      <c r="AI111"/>
      <c r="AJ111"/>
      <c r="AK111"/>
    </row>
    <row r="112" spans="1:37" ht="70.05" customHeight="1" x14ac:dyDescent="0.3">
      <c r="AI112"/>
      <c r="AJ112"/>
      <c r="AK112"/>
    </row>
    <row r="113" spans="35:37" ht="70.05" customHeight="1" x14ac:dyDescent="0.3">
      <c r="AI113"/>
      <c r="AJ113"/>
      <c r="AK113"/>
    </row>
    <row r="114" spans="35:37" ht="70.05" customHeight="1" x14ac:dyDescent="0.3">
      <c r="AI114"/>
      <c r="AJ114"/>
      <c r="AK114"/>
    </row>
    <row r="115" spans="35:37" ht="70.05" customHeight="1" x14ac:dyDescent="0.3">
      <c r="AI115"/>
      <c r="AJ115"/>
      <c r="AK115"/>
    </row>
    <row r="116" spans="35:37" ht="70.05" customHeight="1" x14ac:dyDescent="0.3">
      <c r="AI116"/>
      <c r="AJ116"/>
      <c r="AK116"/>
    </row>
    <row r="117" spans="35:37" ht="70.05" customHeight="1" x14ac:dyDescent="0.3">
      <c r="AI117"/>
      <c r="AJ117"/>
      <c r="AK117"/>
    </row>
    <row r="118" spans="35:37" ht="70.05" customHeight="1" x14ac:dyDescent="0.3">
      <c r="AI118"/>
      <c r="AJ118"/>
      <c r="AK118"/>
    </row>
    <row r="119" spans="35:37" ht="70.05" customHeight="1" x14ac:dyDescent="0.3">
      <c r="AI119"/>
      <c r="AJ119"/>
      <c r="AK119"/>
    </row>
    <row r="120" spans="35:37" ht="70.05" customHeight="1" x14ac:dyDescent="0.3">
      <c r="AI120"/>
      <c r="AJ120"/>
      <c r="AK120"/>
    </row>
    <row r="121" spans="35:37" ht="70.05" customHeight="1" x14ac:dyDescent="0.3">
      <c r="AI121"/>
      <c r="AJ121"/>
      <c r="AK121"/>
    </row>
    <row r="122" spans="35:37" ht="70.05" customHeight="1" x14ac:dyDescent="0.3">
      <c r="AI122"/>
      <c r="AJ122"/>
      <c r="AK122"/>
    </row>
    <row r="123" spans="35:37" ht="70.05" customHeight="1" x14ac:dyDescent="0.3">
      <c r="AI123"/>
      <c r="AJ123"/>
      <c r="AK123"/>
    </row>
    <row r="124" spans="35:37" ht="70.05" customHeight="1" x14ac:dyDescent="0.3">
      <c r="AI124"/>
      <c r="AJ124"/>
      <c r="AK124"/>
    </row>
    <row r="125" spans="35:37" ht="70.05" customHeight="1" x14ac:dyDescent="0.3">
      <c r="AI125"/>
      <c r="AJ125"/>
      <c r="AK125"/>
    </row>
    <row r="126" spans="35:37" ht="70.05" customHeight="1" x14ac:dyDescent="0.3">
      <c r="AI126"/>
      <c r="AJ126"/>
      <c r="AK126"/>
    </row>
    <row r="127" spans="35:37" ht="70.05" customHeight="1" x14ac:dyDescent="0.3">
      <c r="AI127"/>
      <c r="AJ127"/>
      <c r="AK127"/>
    </row>
    <row r="128" spans="35:37" ht="70.05" customHeight="1" x14ac:dyDescent="0.3">
      <c r="AI128"/>
      <c r="AJ128"/>
      <c r="AK128"/>
    </row>
    <row r="129" spans="35:37" ht="70.05" customHeight="1" x14ac:dyDescent="0.3">
      <c r="AI129"/>
      <c r="AJ129"/>
      <c r="AK129"/>
    </row>
    <row r="130" spans="35:37" ht="70.05" customHeight="1" x14ac:dyDescent="0.3">
      <c r="AI130"/>
      <c r="AJ130"/>
      <c r="AK130"/>
    </row>
    <row r="131" spans="35:37" ht="70.05" customHeight="1" x14ac:dyDescent="0.3">
      <c r="AI131"/>
      <c r="AJ131"/>
      <c r="AK131"/>
    </row>
    <row r="132" spans="35:37" ht="70.05" customHeight="1" x14ac:dyDescent="0.3">
      <c r="AI132"/>
      <c r="AJ132"/>
      <c r="AK132"/>
    </row>
    <row r="133" spans="35:37" ht="70.05" customHeight="1" x14ac:dyDescent="0.3">
      <c r="AI133"/>
      <c r="AJ133"/>
      <c r="AK133"/>
    </row>
    <row r="134" spans="35:37" ht="70.05" customHeight="1" x14ac:dyDescent="0.3">
      <c r="AI134"/>
      <c r="AJ134"/>
      <c r="AK134"/>
    </row>
    <row r="135" spans="35:37" ht="70.05" customHeight="1" x14ac:dyDescent="0.3">
      <c r="AI135"/>
      <c r="AJ135"/>
      <c r="AK135"/>
    </row>
    <row r="136" spans="35:37" ht="70.05" customHeight="1" x14ac:dyDescent="0.3">
      <c r="AI136"/>
      <c r="AJ136"/>
      <c r="AK136"/>
    </row>
    <row r="137" spans="35:37" ht="70.05" customHeight="1" x14ac:dyDescent="0.3">
      <c r="AI137"/>
      <c r="AJ137"/>
      <c r="AK137"/>
    </row>
    <row r="138" spans="35:37" ht="70.05" customHeight="1" x14ac:dyDescent="0.3">
      <c r="AI138"/>
      <c r="AJ138"/>
      <c r="AK138"/>
    </row>
    <row r="139" spans="35:37" ht="70.05" customHeight="1" x14ac:dyDescent="0.3">
      <c r="AI139"/>
      <c r="AJ139"/>
      <c r="AK139"/>
    </row>
    <row r="140" spans="35:37" ht="70.05" customHeight="1" x14ac:dyDescent="0.3">
      <c r="AI140"/>
      <c r="AJ140"/>
      <c r="AK140"/>
    </row>
    <row r="141" spans="35:37" ht="70.05" customHeight="1" x14ac:dyDescent="0.3">
      <c r="AI141"/>
      <c r="AJ141"/>
      <c r="AK141"/>
    </row>
    <row r="142" spans="35:37" ht="70.05" customHeight="1" x14ac:dyDescent="0.3">
      <c r="AI142"/>
      <c r="AJ142"/>
      <c r="AK142"/>
    </row>
    <row r="143" spans="35:37" ht="70.05" customHeight="1" x14ac:dyDescent="0.3">
      <c r="AI143"/>
      <c r="AJ143"/>
      <c r="AK143"/>
    </row>
    <row r="144" spans="35:37" ht="14.4" x14ac:dyDescent="0.3">
      <c r="AI144"/>
      <c r="AJ144"/>
      <c r="AK144"/>
    </row>
    <row r="145" spans="35:37" ht="14.4" x14ac:dyDescent="0.3">
      <c r="AI145"/>
      <c r="AJ145"/>
      <c r="AK145"/>
    </row>
    <row r="146" spans="35:37" ht="14.4" x14ac:dyDescent="0.3">
      <c r="AI146"/>
      <c r="AJ146"/>
      <c r="AK146"/>
    </row>
    <row r="147" spans="35:37" ht="14.4" x14ac:dyDescent="0.3">
      <c r="AI147"/>
      <c r="AJ147"/>
      <c r="AK147"/>
    </row>
    <row r="148" spans="35:37" ht="14.4" x14ac:dyDescent="0.3">
      <c r="AI148"/>
      <c r="AJ148"/>
      <c r="AK148"/>
    </row>
    <row r="149" spans="35:37" ht="14.4" x14ac:dyDescent="0.3">
      <c r="AI149"/>
      <c r="AJ149"/>
      <c r="AK149"/>
    </row>
    <row r="150" spans="35:37" ht="14.4" x14ac:dyDescent="0.3">
      <c r="AI150"/>
      <c r="AJ150"/>
      <c r="AK150"/>
    </row>
    <row r="151" spans="35:37" ht="14.4" x14ac:dyDescent="0.3">
      <c r="AI151"/>
      <c r="AJ151"/>
      <c r="AK151"/>
    </row>
    <row r="152" spans="35:37" ht="14.4" x14ac:dyDescent="0.3">
      <c r="AI152"/>
      <c r="AJ152"/>
      <c r="AK152"/>
    </row>
  </sheetData>
  <conditionalFormatting sqref="C96:AG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36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</vt:lpstr>
      <vt:lpstr>2017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Roice Nelson</dc:creator>
  <cp:lastModifiedBy>rnelson</cp:lastModifiedBy>
  <cp:lastPrinted>2019-01-02T19:28:32Z</cp:lastPrinted>
  <dcterms:created xsi:type="dcterms:W3CDTF">2016-10-28T23:01:59Z</dcterms:created>
  <dcterms:modified xsi:type="dcterms:W3CDTF">2019-01-02T20:34:23Z</dcterms:modified>
</cp:coreProperties>
</file>