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625"/>
  <workbookPr/>
  <mc:AlternateContent xmlns:mc="http://schemas.openxmlformats.org/markup-compatibility/2006">
    <mc:Choice Requires="x15">
      <x15ac:absPath xmlns:x15ac="http://schemas.microsoft.com/office/spreadsheetml/2010/11/ac" url="D:\W3D3_Improve_Environments\Utah\Nelson_Farm\2017_Garden\"/>
    </mc:Choice>
  </mc:AlternateContent>
  <bookViews>
    <workbookView xWindow="0" yWindow="0" windowWidth="19488" windowHeight="7056" activeTab="1"/>
  </bookViews>
  <sheets>
    <sheet name="2016" sheetId="1" r:id="rId1"/>
    <sheet name="2017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100" i="2" l="1"/>
  <c r="I100" i="2"/>
  <c r="AF99" i="2"/>
  <c r="S102" i="2" l="1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AF97" i="2"/>
  <c r="AF101" i="2" l="1"/>
  <c r="T100" i="2"/>
  <c r="L100" i="2"/>
  <c r="K96" i="2"/>
  <c r="K83" i="2"/>
  <c r="R100" i="2"/>
  <c r="V100" i="2"/>
  <c r="Q100" i="2"/>
  <c r="O100" i="2"/>
  <c r="AF31" i="2"/>
  <c r="W100" i="2"/>
  <c r="AF98" i="2"/>
  <c r="AF96" i="2"/>
  <c r="AF94" i="2"/>
  <c r="AF93" i="2"/>
  <c r="AF91" i="2"/>
  <c r="AF89" i="2"/>
  <c r="AF87" i="2"/>
  <c r="AF86" i="2"/>
  <c r="AF85" i="2"/>
  <c r="AF83" i="2"/>
  <c r="AF81" i="2"/>
  <c r="AF80" i="2"/>
  <c r="AF74" i="2"/>
  <c r="AF72" i="2"/>
  <c r="AF70" i="2"/>
  <c r="AF69" i="2"/>
  <c r="AF68" i="2"/>
  <c r="AF66" i="2"/>
  <c r="AF65" i="2"/>
  <c r="AF63" i="2"/>
  <c r="AF62" i="2"/>
  <c r="AF60" i="2"/>
  <c r="AF58" i="2"/>
  <c r="AF57" i="2"/>
  <c r="AF56" i="2"/>
  <c r="AF54" i="2"/>
  <c r="AF52" i="2"/>
  <c r="AF50" i="2"/>
  <c r="AF46" i="2"/>
  <c r="AF42" i="2"/>
  <c r="AF40" i="2"/>
  <c r="AF39" i="2"/>
  <c r="AF36" i="2"/>
  <c r="AF34" i="2"/>
  <c r="AF27" i="2"/>
  <c r="AF25" i="2"/>
  <c r="AF23" i="2"/>
  <c r="AF21" i="2"/>
  <c r="AF19" i="2"/>
  <c r="AF6" i="2"/>
  <c r="AF5" i="2"/>
  <c r="AF4" i="2"/>
  <c r="AF3" i="2"/>
  <c r="AF2" i="2"/>
  <c r="AF8" i="2"/>
  <c r="AF11" i="2"/>
  <c r="AF17" i="2"/>
  <c r="AA100" i="2"/>
  <c r="Z100" i="2"/>
  <c r="Y100" i="2"/>
  <c r="AD100" i="2"/>
  <c r="AC100" i="2"/>
  <c r="AB100" i="2"/>
  <c r="H100" i="2"/>
  <c r="E100" i="2"/>
  <c r="X100" i="2"/>
  <c r="U100" i="2"/>
  <c r="S100" i="2"/>
  <c r="P100" i="2"/>
  <c r="N100" i="2"/>
  <c r="M100" i="2"/>
  <c r="K100" i="2"/>
  <c r="J100" i="2"/>
  <c r="G100" i="2"/>
  <c r="F100" i="2"/>
  <c r="D100" i="2"/>
  <c r="C100" i="2"/>
  <c r="AF102" i="2" l="1"/>
  <c r="Q45" i="1"/>
  <c r="Q49" i="1" l="1"/>
  <c r="Q48" i="1"/>
  <c r="Q47" i="1"/>
  <c r="Q46" i="1"/>
  <c r="Q44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  <c r="Q50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P51" i="1" s="1"/>
  <c r="Q51" i="1" l="1"/>
</calcChain>
</file>

<file path=xl/sharedStrings.xml><?xml version="1.0" encoding="utf-8"?>
<sst xmlns="http://schemas.openxmlformats.org/spreadsheetml/2006/main" count="123" uniqueCount="41">
  <si>
    <t>Date</t>
  </si>
  <si>
    <t>Thumbnail</t>
  </si>
  <si>
    <t>Picked, Gifts, Purchased</t>
  </si>
  <si>
    <t>Daily Totals</t>
  </si>
  <si>
    <t>Season Totals</t>
  </si>
  <si>
    <t>2 Zucunni</t>
  </si>
  <si>
    <t>3 Onion</t>
  </si>
  <si>
    <t>4 Crook-Neck Squash</t>
  </si>
  <si>
    <t>5 Speghetti Squash</t>
  </si>
  <si>
    <t>6 Cucumber</t>
  </si>
  <si>
    <t>7 Hot Pepper</t>
  </si>
  <si>
    <t>8 Green Pepper</t>
  </si>
  <si>
    <t>9 Eggplant</t>
  </si>
  <si>
    <t>10 Banana Squash</t>
  </si>
  <si>
    <t>11 Lemon Cucumber</t>
  </si>
  <si>
    <t>12 Tomato</t>
  </si>
  <si>
    <t>13 Acorn Squash</t>
  </si>
  <si>
    <t>14 Cantalope</t>
  </si>
  <si>
    <t>2017 Daily Totals</t>
  </si>
  <si>
    <t>170831 other garden</t>
  </si>
  <si>
    <t>170905 other garden</t>
  </si>
  <si>
    <t>170923 other garden</t>
  </si>
  <si>
    <t>2017 Season Totals</t>
  </si>
  <si>
    <t>2016 Season Totals</t>
  </si>
  <si>
    <t>3a Ginger</t>
  </si>
  <si>
    <t>2016 Daily Totals</t>
  </si>
  <si>
    <t>5a Cabbage</t>
  </si>
  <si>
    <t>5b Broccoli</t>
  </si>
  <si>
    <t>Garden 2 Radishes</t>
  </si>
  <si>
    <t>Garden 2 Tomatoes</t>
  </si>
  <si>
    <t>Garden 2 Carrots</t>
  </si>
  <si>
    <t>14a Watermellon</t>
  </si>
  <si>
    <t>14b Honey Dew</t>
  </si>
  <si>
    <t>14c Casaba Mellon</t>
  </si>
  <si>
    <t>14a Squash</t>
  </si>
  <si>
    <t>10a Celery</t>
  </si>
  <si>
    <t>11a Spinich</t>
  </si>
  <si>
    <t>13a Pumpkin</t>
  </si>
  <si>
    <t>11b Beets</t>
  </si>
  <si>
    <t>12a Potatoes</t>
  </si>
  <si>
    <t>2016/2017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</si>
</sst>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0" xfId="0" applyFill="1"/>
    <xf numFmtId="0" fontId="1" fillId="3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center" vertical="center"/>
    </xf>
    <xf numFmtId="0" fontId="0" fillId="3" borderId="0" xfId="0" applyFill="1"/>
    <xf numFmtId="0" fontId="1" fillId="3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'2016'!$Q$1</c:f>
              <c:strCache>
                <c:ptCount val="1"/>
                <c:pt idx="0">
                  <c:v>Daily Totals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'2016'!$Q$2:$Q$50</c:f>
              <c:numCache>
                <c:formatCode>General</c:formatCode>
                <c:ptCount val="49"/>
                <c:pt idx="0">
                  <c:v>2</c:v>
                </c:pt>
                <c:pt idx="1">
                  <c:v>1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7</c:v>
                </c:pt>
                <c:pt idx="9">
                  <c:v>3</c:v>
                </c:pt>
                <c:pt idx="10">
                  <c:v>5</c:v>
                </c:pt>
                <c:pt idx="11">
                  <c:v>9</c:v>
                </c:pt>
                <c:pt idx="12">
                  <c:v>10</c:v>
                </c:pt>
                <c:pt idx="13">
                  <c:v>18</c:v>
                </c:pt>
                <c:pt idx="14">
                  <c:v>18</c:v>
                </c:pt>
                <c:pt idx="15">
                  <c:v>13</c:v>
                </c:pt>
                <c:pt idx="16">
                  <c:v>6</c:v>
                </c:pt>
                <c:pt idx="17">
                  <c:v>9</c:v>
                </c:pt>
                <c:pt idx="18">
                  <c:v>9</c:v>
                </c:pt>
                <c:pt idx="19">
                  <c:v>34</c:v>
                </c:pt>
                <c:pt idx="20">
                  <c:v>5</c:v>
                </c:pt>
                <c:pt idx="21">
                  <c:v>6</c:v>
                </c:pt>
                <c:pt idx="22">
                  <c:v>27</c:v>
                </c:pt>
                <c:pt idx="23">
                  <c:v>4</c:v>
                </c:pt>
                <c:pt idx="24">
                  <c:v>2</c:v>
                </c:pt>
                <c:pt idx="25">
                  <c:v>5</c:v>
                </c:pt>
                <c:pt idx="26">
                  <c:v>25</c:v>
                </c:pt>
                <c:pt idx="27">
                  <c:v>18</c:v>
                </c:pt>
                <c:pt idx="28">
                  <c:v>5</c:v>
                </c:pt>
                <c:pt idx="29">
                  <c:v>9</c:v>
                </c:pt>
                <c:pt idx="30">
                  <c:v>13</c:v>
                </c:pt>
                <c:pt idx="31">
                  <c:v>30</c:v>
                </c:pt>
                <c:pt idx="32">
                  <c:v>13</c:v>
                </c:pt>
                <c:pt idx="33">
                  <c:v>13</c:v>
                </c:pt>
                <c:pt idx="34">
                  <c:v>75</c:v>
                </c:pt>
                <c:pt idx="35">
                  <c:v>4</c:v>
                </c:pt>
                <c:pt idx="36">
                  <c:v>23</c:v>
                </c:pt>
                <c:pt idx="37">
                  <c:v>7</c:v>
                </c:pt>
                <c:pt idx="38">
                  <c:v>24</c:v>
                </c:pt>
                <c:pt idx="39">
                  <c:v>43</c:v>
                </c:pt>
                <c:pt idx="40">
                  <c:v>39</c:v>
                </c:pt>
                <c:pt idx="41">
                  <c:v>0</c:v>
                </c:pt>
                <c:pt idx="42">
                  <c:v>17</c:v>
                </c:pt>
                <c:pt idx="43">
                  <c:v>36</c:v>
                </c:pt>
                <c:pt idx="44">
                  <c:v>7</c:v>
                </c:pt>
                <c:pt idx="45">
                  <c:v>50</c:v>
                </c:pt>
                <c:pt idx="46">
                  <c:v>2</c:v>
                </c:pt>
                <c:pt idx="47">
                  <c:v>252</c:v>
                </c:pt>
                <c:pt idx="48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B-4FC8-863B-B6F8CBC5C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8210040"/>
        <c:axId val="608208080"/>
      </c:lineChart>
      <c:catAx>
        <c:axId val="6082100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8208080"/>
        <c:crosses val="autoZero"/>
        <c:auto val="1"/>
        <c:lblAlgn val="ctr"/>
        <c:lblOffset val="100"/>
        <c:noMultiLvlLbl val="0"/>
      </c:catAx>
      <c:valAx>
        <c:axId val="60820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8210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'2016'!$A$51</c:f>
              <c:strCache>
                <c:ptCount val="1"/>
                <c:pt idx="0">
                  <c:v>Season Totals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'2016'!$B$51:$O$51</c:f>
              <c:numCache>
                <c:formatCode>General</c:formatCode>
                <c:ptCount val="14"/>
                <c:pt idx="1">
                  <c:v>55</c:v>
                </c:pt>
                <c:pt idx="2">
                  <c:v>27</c:v>
                </c:pt>
                <c:pt idx="3">
                  <c:v>91</c:v>
                </c:pt>
                <c:pt idx="4">
                  <c:v>34</c:v>
                </c:pt>
                <c:pt idx="5">
                  <c:v>221</c:v>
                </c:pt>
                <c:pt idx="6">
                  <c:v>124</c:v>
                </c:pt>
                <c:pt idx="7">
                  <c:v>37</c:v>
                </c:pt>
                <c:pt idx="8">
                  <c:v>132</c:v>
                </c:pt>
                <c:pt idx="9">
                  <c:v>4</c:v>
                </c:pt>
                <c:pt idx="10">
                  <c:v>218</c:v>
                </c:pt>
                <c:pt idx="11">
                  <c:v>289</c:v>
                </c:pt>
                <c:pt idx="12">
                  <c:v>7</c:v>
                </c:pt>
                <c:pt idx="1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1A-4F6C-A089-3B07CB67C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667624"/>
        <c:axId val="477670760"/>
      </c:lineChart>
      <c:catAx>
        <c:axId val="477667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70760"/>
        <c:crosses val="autoZero"/>
        <c:auto val="1"/>
        <c:lblAlgn val="ctr"/>
        <c:lblOffset val="100"/>
        <c:noMultiLvlLbl val="0"/>
      </c:catAx>
      <c:valAx>
        <c:axId val="477670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67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chart" Target="../charts/chart1.xml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chart" Target="../charts/chart2.xml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jpeg"/><Relationship Id="rId18" Type="http://schemas.openxmlformats.org/officeDocument/2006/relationships/image" Target="../media/image73.jpeg"/><Relationship Id="rId26" Type="http://schemas.openxmlformats.org/officeDocument/2006/relationships/image" Target="../media/image81.jpeg"/><Relationship Id="rId39" Type="http://schemas.openxmlformats.org/officeDocument/2006/relationships/image" Target="../media/image94.jpeg"/><Relationship Id="rId3" Type="http://schemas.openxmlformats.org/officeDocument/2006/relationships/image" Target="../media/image58.jpeg"/><Relationship Id="rId21" Type="http://schemas.openxmlformats.org/officeDocument/2006/relationships/image" Target="../media/image76.jpeg"/><Relationship Id="rId34" Type="http://schemas.openxmlformats.org/officeDocument/2006/relationships/image" Target="../media/image89.jpeg"/><Relationship Id="rId42" Type="http://schemas.openxmlformats.org/officeDocument/2006/relationships/image" Target="../media/image97.png"/><Relationship Id="rId47" Type="http://schemas.openxmlformats.org/officeDocument/2006/relationships/image" Target="../media/image102.jpeg"/><Relationship Id="rId50" Type="http://schemas.openxmlformats.org/officeDocument/2006/relationships/image" Target="../media/image105.jpeg"/><Relationship Id="rId7" Type="http://schemas.openxmlformats.org/officeDocument/2006/relationships/image" Target="../media/image62.jpeg"/><Relationship Id="rId12" Type="http://schemas.openxmlformats.org/officeDocument/2006/relationships/image" Target="../media/image67.jpeg"/><Relationship Id="rId17" Type="http://schemas.openxmlformats.org/officeDocument/2006/relationships/image" Target="../media/image72.jpeg"/><Relationship Id="rId25" Type="http://schemas.openxmlformats.org/officeDocument/2006/relationships/image" Target="../media/image80.jpeg"/><Relationship Id="rId33" Type="http://schemas.openxmlformats.org/officeDocument/2006/relationships/image" Target="../media/image88.jpeg"/><Relationship Id="rId38" Type="http://schemas.openxmlformats.org/officeDocument/2006/relationships/image" Target="../media/image93.jpeg"/><Relationship Id="rId46" Type="http://schemas.openxmlformats.org/officeDocument/2006/relationships/image" Target="../media/image101.jpeg"/><Relationship Id="rId2" Type="http://schemas.openxmlformats.org/officeDocument/2006/relationships/image" Target="../media/image57.jpeg"/><Relationship Id="rId16" Type="http://schemas.openxmlformats.org/officeDocument/2006/relationships/image" Target="../media/image71.jpeg"/><Relationship Id="rId20" Type="http://schemas.openxmlformats.org/officeDocument/2006/relationships/image" Target="../media/image75.jpeg"/><Relationship Id="rId29" Type="http://schemas.openxmlformats.org/officeDocument/2006/relationships/image" Target="../media/image84.jpeg"/><Relationship Id="rId41" Type="http://schemas.openxmlformats.org/officeDocument/2006/relationships/image" Target="../media/image96.jpeg"/><Relationship Id="rId1" Type="http://schemas.openxmlformats.org/officeDocument/2006/relationships/image" Target="../media/image56.jpeg"/><Relationship Id="rId6" Type="http://schemas.openxmlformats.org/officeDocument/2006/relationships/image" Target="../media/image61.jpeg"/><Relationship Id="rId11" Type="http://schemas.openxmlformats.org/officeDocument/2006/relationships/image" Target="../media/image66.jpeg"/><Relationship Id="rId24" Type="http://schemas.openxmlformats.org/officeDocument/2006/relationships/image" Target="../media/image79.jpeg"/><Relationship Id="rId32" Type="http://schemas.openxmlformats.org/officeDocument/2006/relationships/image" Target="../media/image87.jpeg"/><Relationship Id="rId37" Type="http://schemas.openxmlformats.org/officeDocument/2006/relationships/image" Target="../media/image92.jpeg"/><Relationship Id="rId40" Type="http://schemas.openxmlformats.org/officeDocument/2006/relationships/image" Target="../media/image95.jpeg"/><Relationship Id="rId45" Type="http://schemas.openxmlformats.org/officeDocument/2006/relationships/image" Target="../media/image100.jpeg"/><Relationship Id="rId5" Type="http://schemas.openxmlformats.org/officeDocument/2006/relationships/image" Target="../media/image60.jpeg"/><Relationship Id="rId15" Type="http://schemas.openxmlformats.org/officeDocument/2006/relationships/image" Target="../media/image70.jpeg"/><Relationship Id="rId23" Type="http://schemas.openxmlformats.org/officeDocument/2006/relationships/image" Target="../media/image78.jpeg"/><Relationship Id="rId28" Type="http://schemas.openxmlformats.org/officeDocument/2006/relationships/image" Target="../media/image83.jpeg"/><Relationship Id="rId36" Type="http://schemas.openxmlformats.org/officeDocument/2006/relationships/image" Target="../media/image91.jpeg"/><Relationship Id="rId49" Type="http://schemas.openxmlformats.org/officeDocument/2006/relationships/image" Target="../media/image104.jpeg"/><Relationship Id="rId10" Type="http://schemas.openxmlformats.org/officeDocument/2006/relationships/image" Target="../media/image65.jpeg"/><Relationship Id="rId19" Type="http://schemas.openxmlformats.org/officeDocument/2006/relationships/image" Target="../media/image74.jpeg"/><Relationship Id="rId31" Type="http://schemas.openxmlformats.org/officeDocument/2006/relationships/image" Target="../media/image86.jpeg"/><Relationship Id="rId44" Type="http://schemas.openxmlformats.org/officeDocument/2006/relationships/image" Target="../media/image99.jpeg"/><Relationship Id="rId4" Type="http://schemas.openxmlformats.org/officeDocument/2006/relationships/image" Target="../media/image59.jpeg"/><Relationship Id="rId9" Type="http://schemas.openxmlformats.org/officeDocument/2006/relationships/image" Target="../media/image64.jpeg"/><Relationship Id="rId14" Type="http://schemas.openxmlformats.org/officeDocument/2006/relationships/image" Target="../media/image69.jpeg"/><Relationship Id="rId22" Type="http://schemas.openxmlformats.org/officeDocument/2006/relationships/image" Target="../media/image77.jpeg"/><Relationship Id="rId27" Type="http://schemas.openxmlformats.org/officeDocument/2006/relationships/image" Target="../media/image82.jpeg"/><Relationship Id="rId30" Type="http://schemas.openxmlformats.org/officeDocument/2006/relationships/image" Target="../media/image85.jpeg"/><Relationship Id="rId35" Type="http://schemas.openxmlformats.org/officeDocument/2006/relationships/image" Target="../media/image90.jpeg"/><Relationship Id="rId43" Type="http://schemas.openxmlformats.org/officeDocument/2006/relationships/image" Target="../media/image98.png"/><Relationship Id="rId48" Type="http://schemas.openxmlformats.org/officeDocument/2006/relationships/image" Target="../media/image103.jpeg"/><Relationship Id="rId8" Type="http://schemas.openxmlformats.org/officeDocument/2006/relationships/image" Target="../media/image6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9525</xdr:rowOff>
    </xdr:from>
    <xdr:to>
      <xdr:col>2</xdr:col>
      <xdr:colOff>19050</xdr:colOff>
      <xdr:row>2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81025"/>
          <a:ext cx="67627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</xdr:row>
      <xdr:rowOff>9525</xdr:rowOff>
    </xdr:from>
    <xdr:to>
      <xdr:col>2</xdr:col>
      <xdr:colOff>0</xdr:colOff>
      <xdr:row>2</xdr:row>
      <xdr:rowOff>876300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066800"/>
          <a:ext cx="6572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3</xdr:row>
      <xdr:rowOff>9525</xdr:rowOff>
    </xdr:from>
    <xdr:to>
      <xdr:col>2</xdr:col>
      <xdr:colOff>0</xdr:colOff>
      <xdr:row>4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71675"/>
          <a:ext cx="66675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4</xdr:row>
      <xdr:rowOff>9525</xdr:rowOff>
    </xdr:from>
    <xdr:to>
      <xdr:col>2</xdr:col>
      <xdr:colOff>0</xdr:colOff>
      <xdr:row>4</xdr:row>
      <xdr:rowOff>866775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238500"/>
          <a:ext cx="6667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5</xdr:row>
      <xdr:rowOff>0</xdr:rowOff>
    </xdr:from>
    <xdr:to>
      <xdr:col>2</xdr:col>
      <xdr:colOff>9525</xdr:colOff>
      <xdr:row>5</xdr:row>
      <xdr:rowOff>847725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33400" y="4200525"/>
          <a:ext cx="8477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6</xdr:row>
      <xdr:rowOff>9525</xdr:rowOff>
    </xdr:from>
    <xdr:to>
      <xdr:col>2</xdr:col>
      <xdr:colOff>9525</xdr:colOff>
      <xdr:row>6</xdr:row>
      <xdr:rowOff>866775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981575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7</xdr:row>
      <xdr:rowOff>9525</xdr:rowOff>
    </xdr:from>
    <xdr:to>
      <xdr:col>2</xdr:col>
      <xdr:colOff>0</xdr:colOff>
      <xdr:row>7</xdr:row>
      <xdr:rowOff>876300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5857875"/>
          <a:ext cx="6477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7</xdr:row>
      <xdr:rowOff>876300</xdr:rowOff>
    </xdr:from>
    <xdr:to>
      <xdr:col>2</xdr:col>
      <xdr:colOff>0</xdr:colOff>
      <xdr:row>8</xdr:row>
      <xdr:rowOff>857250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724650"/>
          <a:ext cx="6572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9</xdr:row>
      <xdr:rowOff>19050</xdr:rowOff>
    </xdr:from>
    <xdr:to>
      <xdr:col>2</xdr:col>
      <xdr:colOff>0</xdr:colOff>
      <xdr:row>9</xdr:row>
      <xdr:rowOff>876300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7639050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10</xdr:row>
      <xdr:rowOff>19050</xdr:rowOff>
    </xdr:from>
    <xdr:to>
      <xdr:col>2</xdr:col>
      <xdr:colOff>0</xdr:colOff>
      <xdr:row>11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8524875"/>
          <a:ext cx="6572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11</xdr:row>
      <xdr:rowOff>19050</xdr:rowOff>
    </xdr:from>
    <xdr:to>
      <xdr:col>2</xdr:col>
      <xdr:colOff>0</xdr:colOff>
      <xdr:row>11</xdr:row>
      <xdr:rowOff>876300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9410700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</xdr:colOff>
      <xdr:row>12</xdr:row>
      <xdr:rowOff>9525</xdr:rowOff>
    </xdr:from>
    <xdr:to>
      <xdr:col>2</xdr:col>
      <xdr:colOff>95250</xdr:colOff>
      <xdr:row>12</xdr:row>
      <xdr:rowOff>866775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287000"/>
          <a:ext cx="8572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13</xdr:row>
      <xdr:rowOff>0</xdr:rowOff>
    </xdr:from>
    <xdr:to>
      <xdr:col>2</xdr:col>
      <xdr:colOff>2140</xdr:colOff>
      <xdr:row>13</xdr:row>
      <xdr:rowOff>876300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1163300"/>
          <a:ext cx="64984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14</xdr:row>
      <xdr:rowOff>19050</xdr:rowOff>
    </xdr:from>
    <xdr:to>
      <xdr:col>2</xdr:col>
      <xdr:colOff>9525</xdr:colOff>
      <xdr:row>15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2068175"/>
          <a:ext cx="6572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33338</xdr:colOff>
      <xdr:row>15</xdr:row>
      <xdr:rowOff>14290</xdr:rowOff>
    </xdr:from>
    <xdr:to>
      <xdr:col>2</xdr:col>
      <xdr:colOff>4763</xdr:colOff>
      <xdr:row>15</xdr:row>
      <xdr:rowOff>862015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42925" y="13049253"/>
          <a:ext cx="84772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16</xdr:row>
      <xdr:rowOff>19050</xdr:rowOff>
    </xdr:from>
    <xdr:to>
      <xdr:col>2</xdr:col>
      <xdr:colOff>0</xdr:colOff>
      <xdr:row>16</xdr:row>
      <xdr:rowOff>866775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3839825"/>
          <a:ext cx="6477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17</xdr:row>
      <xdr:rowOff>19050</xdr:rowOff>
    </xdr:from>
    <xdr:to>
      <xdr:col>2</xdr:col>
      <xdr:colOff>0</xdr:colOff>
      <xdr:row>18</xdr:row>
      <xdr:rowOff>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4725650"/>
          <a:ext cx="6477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18</xdr:row>
      <xdr:rowOff>9525</xdr:rowOff>
    </xdr:from>
    <xdr:to>
      <xdr:col>2</xdr:col>
      <xdr:colOff>0</xdr:colOff>
      <xdr:row>18</xdr:row>
      <xdr:rowOff>866775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5601950"/>
          <a:ext cx="6477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</xdr:colOff>
      <xdr:row>19</xdr:row>
      <xdr:rowOff>14289</xdr:rowOff>
    </xdr:from>
    <xdr:to>
      <xdr:col>2</xdr:col>
      <xdr:colOff>4762</xdr:colOff>
      <xdr:row>19</xdr:row>
      <xdr:rowOff>852489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52450" y="16592551"/>
          <a:ext cx="8382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20</xdr:row>
      <xdr:rowOff>19050</xdr:rowOff>
    </xdr:from>
    <xdr:to>
      <xdr:col>2</xdr:col>
      <xdr:colOff>0</xdr:colOff>
      <xdr:row>20</xdr:row>
      <xdr:rowOff>876300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7383125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</xdr:colOff>
      <xdr:row>20</xdr:row>
      <xdr:rowOff>19050</xdr:rowOff>
    </xdr:from>
    <xdr:to>
      <xdr:col>16</xdr:col>
      <xdr:colOff>0</xdr:colOff>
      <xdr:row>20</xdr:row>
      <xdr:rowOff>876300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058150" y="17678400"/>
          <a:ext cx="85725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19050</xdr:rowOff>
    </xdr:from>
    <xdr:to>
      <xdr:col>2</xdr:col>
      <xdr:colOff>0</xdr:colOff>
      <xdr:row>22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8459450"/>
          <a:ext cx="6477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</xdr:colOff>
      <xdr:row>21</xdr:row>
      <xdr:rowOff>9525</xdr:rowOff>
    </xdr:from>
    <xdr:to>
      <xdr:col>16</xdr:col>
      <xdr:colOff>0</xdr:colOff>
      <xdr:row>21</xdr:row>
      <xdr:rowOff>876300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058150" y="18564225"/>
          <a:ext cx="8667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22</xdr:row>
      <xdr:rowOff>19050</xdr:rowOff>
    </xdr:from>
    <xdr:to>
      <xdr:col>2</xdr:col>
      <xdr:colOff>0</xdr:colOff>
      <xdr:row>23</xdr:row>
      <xdr:rowOff>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9345275"/>
          <a:ext cx="6477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95251</xdr:colOff>
      <xdr:row>21</xdr:row>
      <xdr:rowOff>38100</xdr:rowOff>
    </xdr:from>
    <xdr:to>
      <xdr:col>10</xdr:col>
      <xdr:colOff>533401</xdr:colOff>
      <xdr:row>22</xdr:row>
      <xdr:rowOff>850754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6" y="18478500"/>
          <a:ext cx="2266950" cy="169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</xdr:colOff>
      <xdr:row>23</xdr:row>
      <xdr:rowOff>4764</xdr:rowOff>
    </xdr:from>
    <xdr:to>
      <xdr:col>1</xdr:col>
      <xdr:colOff>671512</xdr:colOff>
      <xdr:row>23</xdr:row>
      <xdr:rowOff>871539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23874" y="20326352"/>
          <a:ext cx="8667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14288</xdr:colOff>
      <xdr:row>24</xdr:row>
      <xdr:rowOff>4764</xdr:rowOff>
    </xdr:from>
    <xdr:to>
      <xdr:col>2</xdr:col>
      <xdr:colOff>4763</xdr:colOff>
      <xdr:row>24</xdr:row>
      <xdr:rowOff>871539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23875" y="21202652"/>
          <a:ext cx="8667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</xdr:colOff>
      <xdr:row>24</xdr:row>
      <xdr:rowOff>14289</xdr:rowOff>
    </xdr:from>
    <xdr:to>
      <xdr:col>15</xdr:col>
      <xdr:colOff>652462</xdr:colOff>
      <xdr:row>24</xdr:row>
      <xdr:rowOff>871539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715375" y="21221701"/>
          <a:ext cx="85725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25</xdr:row>
      <xdr:rowOff>9525</xdr:rowOff>
    </xdr:from>
    <xdr:to>
      <xdr:col>2</xdr:col>
      <xdr:colOff>0</xdr:colOff>
      <xdr:row>25</xdr:row>
      <xdr:rowOff>857250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1993225"/>
          <a:ext cx="6477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26</xdr:row>
      <xdr:rowOff>9525</xdr:rowOff>
    </xdr:from>
    <xdr:to>
      <xdr:col>1</xdr:col>
      <xdr:colOff>666750</xdr:colOff>
      <xdr:row>26</xdr:row>
      <xdr:rowOff>866775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2879050"/>
          <a:ext cx="6477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27</xdr:row>
      <xdr:rowOff>19050</xdr:rowOff>
    </xdr:from>
    <xdr:to>
      <xdr:col>2</xdr:col>
      <xdr:colOff>0</xdr:colOff>
      <xdr:row>27</xdr:row>
      <xdr:rowOff>876300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3774400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</xdr:colOff>
      <xdr:row>27</xdr:row>
      <xdr:rowOff>9525</xdr:rowOff>
    </xdr:from>
    <xdr:to>
      <xdr:col>16</xdr:col>
      <xdr:colOff>0</xdr:colOff>
      <xdr:row>28</xdr:row>
      <xdr:rowOff>9525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3764875"/>
          <a:ext cx="64770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304800</xdr:colOff>
      <xdr:row>25</xdr:row>
      <xdr:rowOff>57150</xdr:rowOff>
    </xdr:from>
    <xdr:to>
      <xdr:col>14</xdr:col>
      <xdr:colOff>609600</xdr:colOff>
      <xdr:row>26</xdr:row>
      <xdr:rowOff>841258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2040850"/>
          <a:ext cx="2228850" cy="1669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9525</xdr:rowOff>
    </xdr:from>
    <xdr:to>
      <xdr:col>1</xdr:col>
      <xdr:colOff>657225</xdr:colOff>
      <xdr:row>28</xdr:row>
      <xdr:rowOff>866775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650700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29</xdr:row>
      <xdr:rowOff>19050</xdr:rowOff>
    </xdr:from>
    <xdr:to>
      <xdr:col>2</xdr:col>
      <xdr:colOff>104775</xdr:colOff>
      <xdr:row>29</xdr:row>
      <xdr:rowOff>876300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5546050"/>
          <a:ext cx="82867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247650</xdr:colOff>
      <xdr:row>28</xdr:row>
      <xdr:rowOff>28575</xdr:rowOff>
    </xdr:from>
    <xdr:to>
      <xdr:col>14</xdr:col>
      <xdr:colOff>628650</xdr:colOff>
      <xdr:row>29</xdr:row>
      <xdr:rowOff>869775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24669750"/>
          <a:ext cx="2305050" cy="172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30</xdr:row>
      <xdr:rowOff>19050</xdr:rowOff>
    </xdr:from>
    <xdr:to>
      <xdr:col>2</xdr:col>
      <xdr:colOff>123825</xdr:colOff>
      <xdr:row>30</xdr:row>
      <xdr:rowOff>876300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6431875"/>
          <a:ext cx="8477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31</xdr:row>
      <xdr:rowOff>19050</xdr:rowOff>
    </xdr:from>
    <xdr:to>
      <xdr:col>2</xdr:col>
      <xdr:colOff>114300</xdr:colOff>
      <xdr:row>32</xdr:row>
      <xdr:rowOff>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7317700"/>
          <a:ext cx="8382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566738</xdr:colOff>
      <xdr:row>32</xdr:row>
      <xdr:rowOff>33340</xdr:rowOff>
    </xdr:from>
    <xdr:to>
      <xdr:col>2</xdr:col>
      <xdr:colOff>102223</xdr:colOff>
      <xdr:row>32</xdr:row>
      <xdr:rowOff>866779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60698" y="28223855"/>
          <a:ext cx="833439" cy="821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33</xdr:row>
      <xdr:rowOff>9525</xdr:rowOff>
    </xdr:from>
    <xdr:to>
      <xdr:col>2</xdr:col>
      <xdr:colOff>114300</xdr:colOff>
      <xdr:row>33</xdr:row>
      <xdr:rowOff>866775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9079825"/>
          <a:ext cx="8477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34</xdr:row>
      <xdr:rowOff>9525</xdr:rowOff>
    </xdr:from>
    <xdr:to>
      <xdr:col>2</xdr:col>
      <xdr:colOff>114300</xdr:colOff>
      <xdr:row>34</xdr:row>
      <xdr:rowOff>866775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9965650"/>
          <a:ext cx="8382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35</xdr:row>
      <xdr:rowOff>19049</xdr:rowOff>
    </xdr:from>
    <xdr:to>
      <xdr:col>2</xdr:col>
      <xdr:colOff>133025</xdr:colOff>
      <xdr:row>36</xdr:row>
      <xdr:rowOff>1904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0860999"/>
          <a:ext cx="8569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561974</xdr:colOff>
      <xdr:row>36</xdr:row>
      <xdr:rowOff>9525</xdr:rowOff>
    </xdr:from>
    <xdr:to>
      <xdr:col>2</xdr:col>
      <xdr:colOff>123824</xdr:colOff>
      <xdr:row>37</xdr:row>
      <xdr:rowOff>20711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4" y="31737300"/>
          <a:ext cx="847725" cy="897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37</xdr:row>
      <xdr:rowOff>28575</xdr:rowOff>
    </xdr:from>
    <xdr:to>
      <xdr:col>2</xdr:col>
      <xdr:colOff>123825</xdr:colOff>
      <xdr:row>38</xdr:row>
      <xdr:rowOff>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2642175"/>
          <a:ext cx="8572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38</xdr:row>
      <xdr:rowOff>28575</xdr:rowOff>
    </xdr:from>
    <xdr:to>
      <xdr:col>2</xdr:col>
      <xdr:colOff>114300</xdr:colOff>
      <xdr:row>38</xdr:row>
      <xdr:rowOff>866775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3528000"/>
          <a:ext cx="84772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39</xdr:row>
      <xdr:rowOff>28575</xdr:rowOff>
    </xdr:from>
    <xdr:to>
      <xdr:col>2</xdr:col>
      <xdr:colOff>133350</xdr:colOff>
      <xdr:row>39</xdr:row>
      <xdr:rowOff>876300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4413825"/>
          <a:ext cx="8382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40</xdr:row>
      <xdr:rowOff>9525</xdr:rowOff>
    </xdr:from>
    <xdr:to>
      <xdr:col>2</xdr:col>
      <xdr:colOff>123825</xdr:colOff>
      <xdr:row>40</xdr:row>
      <xdr:rowOff>876300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5280600"/>
          <a:ext cx="8096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41</xdr:row>
      <xdr:rowOff>9525</xdr:rowOff>
    </xdr:from>
    <xdr:to>
      <xdr:col>2</xdr:col>
      <xdr:colOff>123826</xdr:colOff>
      <xdr:row>41</xdr:row>
      <xdr:rowOff>866774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36166425"/>
          <a:ext cx="800100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43</xdr:row>
      <xdr:rowOff>9525</xdr:rowOff>
    </xdr:from>
    <xdr:to>
      <xdr:col>2</xdr:col>
      <xdr:colOff>123825</xdr:colOff>
      <xdr:row>44</xdr:row>
      <xdr:rowOff>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7052250"/>
          <a:ext cx="8096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876301</xdr:rowOff>
    </xdr:from>
    <xdr:to>
      <xdr:col>2</xdr:col>
      <xdr:colOff>114300</xdr:colOff>
      <xdr:row>46</xdr:row>
      <xdr:rowOff>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38511481"/>
          <a:ext cx="807720" cy="891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46</xdr:row>
      <xdr:rowOff>9525</xdr:rowOff>
    </xdr:from>
    <xdr:to>
      <xdr:col>2</xdr:col>
      <xdr:colOff>0</xdr:colOff>
      <xdr:row>46</xdr:row>
      <xdr:rowOff>857250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" y="39961185"/>
          <a:ext cx="68389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47</xdr:row>
      <xdr:rowOff>28575</xdr:rowOff>
    </xdr:from>
    <xdr:to>
      <xdr:col>1</xdr:col>
      <xdr:colOff>666750</xdr:colOff>
      <xdr:row>48</xdr:row>
      <xdr:rowOff>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9728775"/>
          <a:ext cx="6477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48</xdr:row>
      <xdr:rowOff>9525</xdr:rowOff>
    </xdr:from>
    <xdr:to>
      <xdr:col>1</xdr:col>
      <xdr:colOff>666317</xdr:colOff>
      <xdr:row>49</xdr:row>
      <xdr:rowOff>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40595550"/>
          <a:ext cx="647267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49</xdr:row>
      <xdr:rowOff>19050</xdr:rowOff>
    </xdr:from>
    <xdr:to>
      <xdr:col>1</xdr:col>
      <xdr:colOff>666750</xdr:colOff>
      <xdr:row>49</xdr:row>
      <xdr:rowOff>876300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23875" y="41595675"/>
          <a:ext cx="85725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171450</xdr:colOff>
      <xdr:row>4</xdr:row>
      <xdr:rowOff>438150</xdr:rowOff>
    </xdr:from>
    <xdr:to>
      <xdr:col>14</xdr:col>
      <xdr:colOff>381000</xdr:colOff>
      <xdr:row>7</xdr:row>
      <xdr:rowOff>561975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</xdr:col>
      <xdr:colOff>171450</xdr:colOff>
      <xdr:row>1</xdr:row>
      <xdr:rowOff>85725</xdr:rowOff>
    </xdr:from>
    <xdr:to>
      <xdr:col>14</xdr:col>
      <xdr:colOff>381000</xdr:colOff>
      <xdr:row>4</xdr:row>
      <xdr:rowOff>171450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609600</xdr:colOff>
      <xdr:row>44</xdr:row>
      <xdr:rowOff>7620</xdr:rowOff>
    </xdr:from>
    <xdr:to>
      <xdr:col>2</xdr:col>
      <xdr:colOff>114300</xdr:colOff>
      <xdr:row>45</xdr:row>
      <xdr:rowOff>5550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4F622282-6354-4D0B-B7B9-8302421B3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642800"/>
          <a:ext cx="822960" cy="88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15350</xdr:colOff>
      <xdr:row>1</xdr:row>
      <xdr:rowOff>7620</xdr:rowOff>
    </xdr:from>
    <xdr:to>
      <xdr:col>2</xdr:col>
      <xdr:colOff>0</xdr:colOff>
      <xdr:row>1</xdr:row>
      <xdr:rowOff>876300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0402A89-B40A-4EF8-BEF6-E9E3E7800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190" y="556260"/>
          <a:ext cx="678070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2</xdr:row>
      <xdr:rowOff>7620</xdr:rowOff>
    </xdr:from>
    <xdr:to>
      <xdr:col>2</xdr:col>
      <xdr:colOff>0</xdr:colOff>
      <xdr:row>2</xdr:row>
      <xdr:rowOff>868680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4746030-9003-4163-BD83-32FB59ED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440180"/>
          <a:ext cx="67818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3</xdr:row>
      <xdr:rowOff>15240</xdr:rowOff>
    </xdr:from>
    <xdr:to>
      <xdr:col>1</xdr:col>
      <xdr:colOff>685800</xdr:colOff>
      <xdr:row>3</xdr:row>
      <xdr:rowOff>876300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8C84888-3579-40C1-A5A0-B4BB11872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2331720"/>
          <a:ext cx="67818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4</xdr:row>
      <xdr:rowOff>7620</xdr:rowOff>
    </xdr:from>
    <xdr:to>
      <xdr:col>1</xdr:col>
      <xdr:colOff>685800</xdr:colOff>
      <xdr:row>5</xdr:row>
      <xdr:rowOff>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4C03987-0C9A-45E7-9FA4-8E368837B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3208020"/>
          <a:ext cx="67818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</xdr:row>
      <xdr:rowOff>7620</xdr:rowOff>
    </xdr:from>
    <xdr:to>
      <xdr:col>1</xdr:col>
      <xdr:colOff>685800</xdr:colOff>
      <xdr:row>5</xdr:row>
      <xdr:rowOff>876300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1FF4FD-A91E-450F-8C2E-EE48ACAF8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091940"/>
          <a:ext cx="678180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7</xdr:row>
      <xdr:rowOff>15240</xdr:rowOff>
    </xdr:from>
    <xdr:to>
      <xdr:col>1</xdr:col>
      <xdr:colOff>685800</xdr:colOff>
      <xdr:row>7</xdr:row>
      <xdr:rowOff>876300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5C4EC54-4059-4EDF-AF49-E00602B32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867400"/>
          <a:ext cx="66294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10</xdr:row>
      <xdr:rowOff>15240</xdr:rowOff>
    </xdr:from>
    <xdr:to>
      <xdr:col>2</xdr:col>
      <xdr:colOff>7620</xdr:colOff>
      <xdr:row>10</xdr:row>
      <xdr:rowOff>876300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E082DC0-DB6F-4841-866F-C44D53F44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8519160"/>
          <a:ext cx="69342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16</xdr:row>
      <xdr:rowOff>15240</xdr:rowOff>
    </xdr:from>
    <xdr:to>
      <xdr:col>1</xdr:col>
      <xdr:colOff>685800</xdr:colOff>
      <xdr:row>16</xdr:row>
      <xdr:rowOff>876300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2C5BF06C-C619-4637-8F77-638688665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3822680"/>
          <a:ext cx="66294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B9E252E-B864-4E07-9628-D4EFC3128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15575280"/>
          <a:ext cx="69342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20</xdr:row>
      <xdr:rowOff>0</xdr:rowOff>
    </xdr:from>
    <xdr:to>
      <xdr:col>1</xdr:col>
      <xdr:colOff>683001</xdr:colOff>
      <xdr:row>20</xdr:row>
      <xdr:rowOff>876300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9DA634F-2DC5-4E1B-89FF-527B03E00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11018520"/>
          <a:ext cx="675381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1140</xdr:colOff>
      <xdr:row>22</xdr:row>
      <xdr:rowOff>876300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1531A8C-C302-4AFA-852D-7665961CF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19110960"/>
          <a:ext cx="69456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688119</xdr:colOff>
      <xdr:row>24</xdr:row>
      <xdr:rowOff>876300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763D9DC-CF3C-41C0-9E3B-B94246E04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20878800"/>
          <a:ext cx="68811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26</xdr:row>
      <xdr:rowOff>0</xdr:rowOff>
    </xdr:from>
    <xdr:to>
      <xdr:col>2</xdr:col>
      <xdr:colOff>0</xdr:colOff>
      <xdr:row>26</xdr:row>
      <xdr:rowOff>874151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7CF77F0-75D3-493B-BE3F-3D3CB2BBC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2646640"/>
          <a:ext cx="678180" cy="874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30</xdr:row>
      <xdr:rowOff>0</xdr:rowOff>
    </xdr:from>
    <xdr:to>
      <xdr:col>2</xdr:col>
      <xdr:colOff>3741</xdr:colOff>
      <xdr:row>31</xdr:row>
      <xdr:rowOff>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60EC5BE8-6FC3-4CF5-B102-AC8543157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26182320"/>
          <a:ext cx="689541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693365</xdr:colOff>
      <xdr:row>33</xdr:row>
      <xdr:rowOff>876300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32C1308-0621-4042-9592-629C726D1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28834080"/>
          <a:ext cx="69336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7621</xdr:colOff>
      <xdr:row>38</xdr:row>
      <xdr:rowOff>0</xdr:rowOff>
    </xdr:from>
    <xdr:to>
      <xdr:col>1</xdr:col>
      <xdr:colOff>685801</xdr:colOff>
      <xdr:row>38</xdr:row>
      <xdr:rowOff>876300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EFF0B775-DDF8-453C-8ECD-0DDABD8EC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1" y="19972020"/>
          <a:ext cx="67818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35</xdr:row>
      <xdr:rowOff>7620</xdr:rowOff>
    </xdr:from>
    <xdr:to>
      <xdr:col>1</xdr:col>
      <xdr:colOff>685800</xdr:colOff>
      <xdr:row>35</xdr:row>
      <xdr:rowOff>868680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196AC85B-8AAD-4511-BB28-7C7346838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609540"/>
          <a:ext cx="67056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39</xdr:row>
      <xdr:rowOff>7620</xdr:rowOff>
    </xdr:from>
    <xdr:to>
      <xdr:col>2</xdr:col>
      <xdr:colOff>0</xdr:colOff>
      <xdr:row>39</xdr:row>
      <xdr:rowOff>876300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88D7A6AF-9600-4DE3-AC7D-4DD06A3B5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34145220"/>
          <a:ext cx="685800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41</xdr:row>
      <xdr:rowOff>0</xdr:rowOff>
    </xdr:from>
    <xdr:to>
      <xdr:col>2</xdr:col>
      <xdr:colOff>0</xdr:colOff>
      <xdr:row>41</xdr:row>
      <xdr:rowOff>876300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F281867-463B-44C4-A1F5-B6AB5017F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35905440"/>
          <a:ext cx="6858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45</xdr:row>
      <xdr:rowOff>7620</xdr:rowOff>
    </xdr:from>
    <xdr:to>
      <xdr:col>1</xdr:col>
      <xdr:colOff>685800</xdr:colOff>
      <xdr:row>45</xdr:row>
      <xdr:rowOff>876300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DF70504-D7AD-45A4-81C9-1B154768C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39448740"/>
          <a:ext cx="678180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49</xdr:row>
      <xdr:rowOff>15240</xdr:rowOff>
    </xdr:from>
    <xdr:to>
      <xdr:col>2</xdr:col>
      <xdr:colOff>1139</xdr:colOff>
      <xdr:row>50</xdr:row>
      <xdr:rowOff>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3E3771E8-98C0-4C3C-9CFF-F07AA4525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2992040"/>
          <a:ext cx="686939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51</xdr:row>
      <xdr:rowOff>7620</xdr:rowOff>
    </xdr:from>
    <xdr:to>
      <xdr:col>1</xdr:col>
      <xdr:colOff>685800</xdr:colOff>
      <xdr:row>52</xdr:row>
      <xdr:rowOff>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4E94677F-911E-444B-AE02-D017E71BE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4752260"/>
          <a:ext cx="67818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53</xdr:row>
      <xdr:rowOff>15240</xdr:rowOff>
    </xdr:from>
    <xdr:to>
      <xdr:col>1</xdr:col>
      <xdr:colOff>692299</xdr:colOff>
      <xdr:row>54</xdr:row>
      <xdr:rowOff>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67512CB2-47A0-4737-A0EC-FC50716C9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6527720"/>
          <a:ext cx="684679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55</xdr:row>
      <xdr:rowOff>7620</xdr:rowOff>
    </xdr:from>
    <xdr:to>
      <xdr:col>1</xdr:col>
      <xdr:colOff>685800</xdr:colOff>
      <xdr:row>55</xdr:row>
      <xdr:rowOff>876300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B4339B4-812E-496E-A2D7-62830A331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8287940"/>
          <a:ext cx="678180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56</xdr:row>
      <xdr:rowOff>7620</xdr:rowOff>
    </xdr:from>
    <xdr:to>
      <xdr:col>2</xdr:col>
      <xdr:colOff>476</xdr:colOff>
      <xdr:row>56</xdr:row>
      <xdr:rowOff>876300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7FED7407-51B6-49F3-945C-42CCE678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9171860"/>
          <a:ext cx="686276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57</xdr:row>
      <xdr:rowOff>0</xdr:rowOff>
    </xdr:from>
    <xdr:to>
      <xdr:col>2</xdr:col>
      <xdr:colOff>0</xdr:colOff>
      <xdr:row>57</xdr:row>
      <xdr:rowOff>876300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EBE761B-C7A8-4F69-8FD3-E7D5D8C3E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0048160"/>
          <a:ext cx="6858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59</xdr:row>
      <xdr:rowOff>7620</xdr:rowOff>
    </xdr:from>
    <xdr:to>
      <xdr:col>1</xdr:col>
      <xdr:colOff>685800</xdr:colOff>
      <xdr:row>60</xdr:row>
      <xdr:rowOff>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272DE1F7-6B25-4816-8729-AFD11F8E5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1823620"/>
          <a:ext cx="67818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62</xdr:row>
      <xdr:rowOff>15240</xdr:rowOff>
    </xdr:from>
    <xdr:to>
      <xdr:col>2</xdr:col>
      <xdr:colOff>0</xdr:colOff>
      <xdr:row>62</xdr:row>
      <xdr:rowOff>876300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44DD14D8-45CB-4FD9-B785-D0452A06E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4483000"/>
          <a:ext cx="68580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7621</xdr:colOff>
      <xdr:row>61</xdr:row>
      <xdr:rowOff>0</xdr:rowOff>
    </xdr:from>
    <xdr:to>
      <xdr:col>1</xdr:col>
      <xdr:colOff>685801</xdr:colOff>
      <xdr:row>62</xdr:row>
      <xdr:rowOff>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666E0C61-AD9D-407D-929B-A0C0EC89B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1" y="53583840"/>
          <a:ext cx="67818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</xdr:colOff>
      <xdr:row>64</xdr:row>
      <xdr:rowOff>7620</xdr:rowOff>
    </xdr:from>
    <xdr:to>
      <xdr:col>1</xdr:col>
      <xdr:colOff>655320</xdr:colOff>
      <xdr:row>65</xdr:row>
      <xdr:rowOff>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E9B7737-2A6B-45A0-9D75-A4BE5F763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34739580"/>
          <a:ext cx="60198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65</xdr:row>
      <xdr:rowOff>15240</xdr:rowOff>
    </xdr:from>
    <xdr:to>
      <xdr:col>2</xdr:col>
      <xdr:colOff>0</xdr:colOff>
      <xdr:row>65</xdr:row>
      <xdr:rowOff>861060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D353B224-E020-4BE0-B2A6-56ED53A5F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5631120"/>
          <a:ext cx="67818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67</xdr:row>
      <xdr:rowOff>0</xdr:rowOff>
    </xdr:from>
    <xdr:to>
      <xdr:col>1</xdr:col>
      <xdr:colOff>687038</xdr:colOff>
      <xdr:row>68</xdr:row>
      <xdr:rowOff>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AF57520-CB63-4CA5-B000-3196A7C10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6751260"/>
          <a:ext cx="671798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68</xdr:row>
      <xdr:rowOff>0</xdr:rowOff>
    </xdr:from>
    <xdr:to>
      <xdr:col>2</xdr:col>
      <xdr:colOff>7620</xdr:colOff>
      <xdr:row>69</xdr:row>
      <xdr:rowOff>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C865F6D-C06E-4766-A97C-C7E38A9F2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37635180"/>
          <a:ext cx="69342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687120</xdr:colOff>
      <xdr:row>69</xdr:row>
      <xdr:rowOff>876300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760C8CD-F392-4FA3-B870-A70B15F87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38519100"/>
          <a:ext cx="68712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71</xdr:row>
      <xdr:rowOff>0</xdr:rowOff>
    </xdr:from>
    <xdr:to>
      <xdr:col>1</xdr:col>
      <xdr:colOff>683443</xdr:colOff>
      <xdr:row>71</xdr:row>
      <xdr:rowOff>876300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A020073C-7B7B-424F-9E6B-857A1E73C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9654480"/>
          <a:ext cx="668203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73</xdr:row>
      <xdr:rowOff>0</xdr:rowOff>
    </xdr:from>
    <xdr:to>
      <xdr:col>1</xdr:col>
      <xdr:colOff>689624</xdr:colOff>
      <xdr:row>73</xdr:row>
      <xdr:rowOff>876300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3807789C-65EF-446F-B1F5-1F084FE3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0789860"/>
          <a:ext cx="682004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80</xdr:row>
      <xdr:rowOff>7620</xdr:rowOff>
    </xdr:from>
    <xdr:to>
      <xdr:col>1</xdr:col>
      <xdr:colOff>685800</xdr:colOff>
      <xdr:row>80</xdr:row>
      <xdr:rowOff>868680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D0E3114-9976-4BE1-8310-D2458EBFC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3822620"/>
          <a:ext cx="67818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79</xdr:row>
      <xdr:rowOff>0</xdr:rowOff>
    </xdr:from>
    <xdr:to>
      <xdr:col>1</xdr:col>
      <xdr:colOff>683195</xdr:colOff>
      <xdr:row>79</xdr:row>
      <xdr:rowOff>868680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52DD68D-0CCC-41EB-B3C0-9C5B9D0D9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2931080"/>
          <a:ext cx="675575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7621</xdr:colOff>
      <xdr:row>82</xdr:row>
      <xdr:rowOff>0</xdr:rowOff>
    </xdr:from>
    <xdr:to>
      <xdr:col>1</xdr:col>
      <xdr:colOff>685800</xdr:colOff>
      <xdr:row>82</xdr:row>
      <xdr:rowOff>868680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992FACEA-B4BE-42F6-97E6-32A70DD9D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1" y="44950380"/>
          <a:ext cx="678179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84</xdr:row>
      <xdr:rowOff>0</xdr:rowOff>
    </xdr:from>
    <xdr:to>
      <xdr:col>1</xdr:col>
      <xdr:colOff>692100</xdr:colOff>
      <xdr:row>85</xdr:row>
      <xdr:rowOff>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6470A2E-CC95-4D3B-B683-956C4EF13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6085760"/>
          <a:ext cx="68448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85</xdr:row>
      <xdr:rowOff>0</xdr:rowOff>
    </xdr:from>
    <xdr:to>
      <xdr:col>1</xdr:col>
      <xdr:colOff>692196</xdr:colOff>
      <xdr:row>85</xdr:row>
      <xdr:rowOff>868680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3D844D81-54DF-4A0D-82D6-137A976C3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6969680"/>
          <a:ext cx="684576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86</xdr:row>
      <xdr:rowOff>0</xdr:rowOff>
    </xdr:from>
    <xdr:to>
      <xdr:col>2</xdr:col>
      <xdr:colOff>2427</xdr:colOff>
      <xdr:row>86</xdr:row>
      <xdr:rowOff>876300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AFC4AE42-B4C9-499A-968D-4C3B9851F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7853600"/>
          <a:ext cx="688227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88</xdr:row>
      <xdr:rowOff>0</xdr:rowOff>
    </xdr:from>
    <xdr:to>
      <xdr:col>2</xdr:col>
      <xdr:colOff>0</xdr:colOff>
      <xdr:row>89</xdr:row>
      <xdr:rowOff>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FFB8946-428F-402B-9CC5-C6105A493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8988980"/>
          <a:ext cx="68580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90</xdr:row>
      <xdr:rowOff>0</xdr:rowOff>
    </xdr:from>
    <xdr:to>
      <xdr:col>1</xdr:col>
      <xdr:colOff>684042</xdr:colOff>
      <xdr:row>90</xdr:row>
      <xdr:rowOff>876300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75ED57BE-35B7-4115-91E3-6E8A7C054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0124360"/>
          <a:ext cx="676422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92</xdr:row>
      <xdr:rowOff>0</xdr:rowOff>
    </xdr:from>
    <xdr:to>
      <xdr:col>1</xdr:col>
      <xdr:colOff>684415</xdr:colOff>
      <xdr:row>92</xdr:row>
      <xdr:rowOff>876300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D3C195A-8796-41FB-8250-3B37A2A9A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1259740"/>
          <a:ext cx="67679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93</xdr:row>
      <xdr:rowOff>7620</xdr:rowOff>
    </xdr:from>
    <xdr:to>
      <xdr:col>1</xdr:col>
      <xdr:colOff>685607</xdr:colOff>
      <xdr:row>93</xdr:row>
      <xdr:rowOff>876300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E10B3928-C53C-4E46-860D-F8A5B9109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2151280"/>
          <a:ext cx="677987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95</xdr:row>
      <xdr:rowOff>7620</xdr:rowOff>
    </xdr:from>
    <xdr:to>
      <xdr:col>2</xdr:col>
      <xdr:colOff>3782</xdr:colOff>
      <xdr:row>96</xdr:row>
      <xdr:rowOff>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EA9740C2-7369-486C-99B7-CC634AFA5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3286660"/>
          <a:ext cx="689582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7620</xdr:colOff>
      <xdr:row>96</xdr:row>
      <xdr:rowOff>0</xdr:rowOff>
    </xdr:from>
    <xdr:ext cx="684594" cy="868680"/>
    <xdr:pic>
      <xdr:nvPicPr>
        <xdr:cNvPr id="50" name="Picture 49">
          <a:extLst>
            <a:ext uri="{FF2B5EF4-FFF2-40B4-BE49-F238E27FC236}">
              <a16:creationId xmlns:a16="http://schemas.microsoft.com/office/drawing/2014/main" id="{4D0FB282-F8D3-4E62-8BF9-D3A860431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5046880"/>
          <a:ext cx="684594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7620</xdr:colOff>
      <xdr:row>97</xdr:row>
      <xdr:rowOff>22860</xdr:rowOff>
    </xdr:from>
    <xdr:to>
      <xdr:col>2</xdr:col>
      <xdr:colOff>0</xdr:colOff>
      <xdr:row>98</xdr:row>
      <xdr:rowOff>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41D9E32D-E651-4231-BE5D-88F475BC6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5069740"/>
          <a:ext cx="68580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98</xdr:row>
      <xdr:rowOff>7620</xdr:rowOff>
    </xdr:from>
    <xdr:to>
      <xdr:col>1</xdr:col>
      <xdr:colOff>685800</xdr:colOff>
      <xdr:row>98</xdr:row>
      <xdr:rowOff>853439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1E092BA1-E249-4EB5-B4DE-002D0318D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55938420"/>
          <a:ext cx="670560" cy="845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2"/>
  <sheetViews>
    <sheetView workbookViewId="0">
      <selection activeCell="C2" sqref="C2:O2"/>
    </sheetView>
  </sheetViews>
  <sheetFormatPr defaultColWidth="9.109375" defaultRowHeight="15.6" x14ac:dyDescent="0.3"/>
  <cols>
    <col min="1" max="1" width="9.109375" style="3"/>
    <col min="2" max="2" width="10.109375" style="3" customWidth="1"/>
    <col min="3" max="5" width="9.109375" style="3"/>
    <col min="6" max="6" width="10.109375" style="3" customWidth="1"/>
    <col min="7" max="7" width="9.88671875" style="3" customWidth="1"/>
    <col min="8" max="11" width="9.109375" style="3"/>
    <col min="12" max="12" width="9.88671875" style="3" customWidth="1"/>
    <col min="13" max="13" width="9.109375" style="3"/>
    <col min="14" max="16" width="9.88671875" style="3" customWidth="1"/>
    <col min="17" max="17" width="9.109375" style="4"/>
    <col min="18" max="16384" width="9.109375" style="3"/>
  </cols>
  <sheetData>
    <row r="1" spans="1:17" s="1" customFormat="1" ht="43.2" x14ac:dyDescent="0.3">
      <c r="A1" s="1" t="s">
        <v>0</v>
      </c>
      <c r="B1" s="1" t="s">
        <v>1</v>
      </c>
      <c r="C1" s="1" t="s">
        <v>5</v>
      </c>
      <c r="D1" s="1" t="s">
        <v>6</v>
      </c>
      <c r="E1" s="1" t="s">
        <v>7</v>
      </c>
      <c r="F1" s="1" t="s">
        <v>8</v>
      </c>
      <c r="G1" s="1" t="s">
        <v>9</v>
      </c>
      <c r="H1" s="1" t="s">
        <v>10</v>
      </c>
      <c r="I1" s="1" t="s">
        <v>11</v>
      </c>
      <c r="J1" s="1" t="s">
        <v>12</v>
      </c>
      <c r="K1" s="1" t="s">
        <v>13</v>
      </c>
      <c r="L1" s="1" t="s">
        <v>14</v>
      </c>
      <c r="M1" s="1" t="s">
        <v>15</v>
      </c>
      <c r="N1" s="1" t="s">
        <v>16</v>
      </c>
      <c r="O1" s="1" t="s">
        <v>17</v>
      </c>
      <c r="P1" s="1" t="s">
        <v>2</v>
      </c>
      <c r="Q1" s="2" t="s">
        <v>3</v>
      </c>
    </row>
    <row r="2" spans="1:17" ht="69.75" customHeight="1" x14ac:dyDescent="0.3">
      <c r="A2" s="3">
        <v>160711</v>
      </c>
      <c r="C2" s="3">
        <v>1</v>
      </c>
      <c r="D2" s="3">
        <v>1</v>
      </c>
      <c r="Q2" s="4">
        <f t="shared" ref="Q2:Q49" si="0">SUM(C2:O2)</f>
        <v>2</v>
      </c>
    </row>
    <row r="3" spans="1:17" ht="69.75" customHeight="1" x14ac:dyDescent="0.3">
      <c r="A3" s="3">
        <v>160713</v>
      </c>
      <c r="C3" s="3">
        <v>1</v>
      </c>
      <c r="Q3" s="4">
        <f t="shared" si="0"/>
        <v>1</v>
      </c>
    </row>
    <row r="4" spans="1:17" ht="69.75" customHeight="1" x14ac:dyDescent="0.3">
      <c r="A4" s="3">
        <v>160715</v>
      </c>
      <c r="C4" s="3">
        <v>1</v>
      </c>
      <c r="D4" s="3">
        <v>2</v>
      </c>
      <c r="E4" s="3">
        <v>4</v>
      </c>
      <c r="Q4" s="4">
        <f t="shared" si="0"/>
        <v>7</v>
      </c>
    </row>
    <row r="5" spans="1:17" ht="69.75" customHeight="1" x14ac:dyDescent="0.3">
      <c r="A5" s="3">
        <v>160718</v>
      </c>
      <c r="C5" s="3">
        <v>4</v>
      </c>
      <c r="D5" s="3">
        <v>1</v>
      </c>
      <c r="F5" s="3">
        <v>4</v>
      </c>
      <c r="Q5" s="4">
        <f t="shared" si="0"/>
        <v>9</v>
      </c>
    </row>
    <row r="6" spans="1:17" ht="67.5" customHeight="1" x14ac:dyDescent="0.3">
      <c r="A6" s="3">
        <v>160720</v>
      </c>
      <c r="C6" s="3">
        <v>1</v>
      </c>
      <c r="E6" s="3">
        <v>1</v>
      </c>
      <c r="Q6" s="4">
        <f t="shared" si="0"/>
        <v>2</v>
      </c>
    </row>
    <row r="7" spans="1:17" ht="69" customHeight="1" x14ac:dyDescent="0.3">
      <c r="A7" s="3">
        <v>160721</v>
      </c>
      <c r="C7" s="3">
        <v>1</v>
      </c>
      <c r="Q7" s="4">
        <f t="shared" si="0"/>
        <v>1</v>
      </c>
    </row>
    <row r="8" spans="1:17" ht="69.75" customHeight="1" x14ac:dyDescent="0.3">
      <c r="A8" s="3">
        <v>160722</v>
      </c>
      <c r="E8" s="3">
        <v>1</v>
      </c>
      <c r="Q8" s="4">
        <f t="shared" si="0"/>
        <v>1</v>
      </c>
    </row>
    <row r="9" spans="1:17" ht="69.75" customHeight="1" x14ac:dyDescent="0.3">
      <c r="A9" s="3">
        <v>160723</v>
      </c>
      <c r="F9" s="3">
        <v>2</v>
      </c>
      <c r="G9" s="3">
        <v>1</v>
      </c>
      <c r="H9" s="3">
        <v>1</v>
      </c>
      <c r="Q9" s="4">
        <f t="shared" si="0"/>
        <v>4</v>
      </c>
    </row>
    <row r="10" spans="1:17" ht="69.75" customHeight="1" x14ac:dyDescent="0.3">
      <c r="A10" s="3">
        <v>160725</v>
      </c>
      <c r="C10" s="3">
        <v>1</v>
      </c>
      <c r="G10" s="3">
        <v>1</v>
      </c>
      <c r="H10" s="3">
        <v>4</v>
      </c>
      <c r="I10" s="3">
        <v>1</v>
      </c>
      <c r="Q10" s="4">
        <f t="shared" si="0"/>
        <v>7</v>
      </c>
    </row>
    <row r="11" spans="1:17" ht="69.75" customHeight="1" x14ac:dyDescent="0.3">
      <c r="A11" s="3">
        <v>160726</v>
      </c>
      <c r="C11" s="3">
        <v>1</v>
      </c>
      <c r="E11" s="3">
        <v>2</v>
      </c>
      <c r="Q11" s="4">
        <f t="shared" si="0"/>
        <v>3</v>
      </c>
    </row>
    <row r="12" spans="1:17" ht="69.75" customHeight="1" x14ac:dyDescent="0.3">
      <c r="A12" s="3">
        <v>160727</v>
      </c>
      <c r="C12" s="3">
        <v>1</v>
      </c>
      <c r="E12" s="3">
        <v>1</v>
      </c>
      <c r="H12" s="3">
        <v>3</v>
      </c>
      <c r="Q12" s="4">
        <f t="shared" si="0"/>
        <v>5</v>
      </c>
    </row>
    <row r="13" spans="1:17" ht="69.75" customHeight="1" x14ac:dyDescent="0.3">
      <c r="A13" s="3">
        <v>160730</v>
      </c>
      <c r="C13" s="3">
        <v>2</v>
      </c>
      <c r="E13" s="3">
        <v>5</v>
      </c>
      <c r="I13" s="3">
        <v>1</v>
      </c>
      <c r="J13" s="3">
        <v>1</v>
      </c>
      <c r="Q13" s="4">
        <f t="shared" si="0"/>
        <v>9</v>
      </c>
    </row>
    <row r="14" spans="1:17" ht="69.75" customHeight="1" x14ac:dyDescent="0.3">
      <c r="A14" s="3">
        <v>160803</v>
      </c>
      <c r="E14" s="3">
        <v>4</v>
      </c>
      <c r="F14" s="3">
        <v>2</v>
      </c>
      <c r="G14" s="3">
        <v>2</v>
      </c>
      <c r="J14" s="3">
        <v>1</v>
      </c>
      <c r="K14" s="3">
        <v>1</v>
      </c>
      <c r="Q14" s="4">
        <f t="shared" si="0"/>
        <v>10</v>
      </c>
    </row>
    <row r="15" spans="1:17" ht="69.75" customHeight="1" x14ac:dyDescent="0.3">
      <c r="A15" s="3">
        <v>160805</v>
      </c>
      <c r="F15" s="3">
        <v>1</v>
      </c>
      <c r="G15" s="3">
        <v>5</v>
      </c>
      <c r="H15" s="3">
        <v>12</v>
      </c>
      <c r="Q15" s="4">
        <f t="shared" si="0"/>
        <v>18</v>
      </c>
    </row>
    <row r="16" spans="1:17" ht="69.75" customHeight="1" x14ac:dyDescent="0.3">
      <c r="A16" s="3">
        <v>160806</v>
      </c>
      <c r="C16" s="3">
        <v>3</v>
      </c>
      <c r="E16" s="3">
        <v>4</v>
      </c>
      <c r="G16" s="3">
        <v>3</v>
      </c>
      <c r="H16" s="3">
        <v>6</v>
      </c>
      <c r="I16" s="3">
        <v>2</v>
      </c>
      <c r="Q16" s="4">
        <f t="shared" si="0"/>
        <v>18</v>
      </c>
    </row>
    <row r="17" spans="1:17" ht="69.75" customHeight="1" x14ac:dyDescent="0.3">
      <c r="A17" s="3">
        <v>160808</v>
      </c>
      <c r="C17" s="3">
        <v>1</v>
      </c>
      <c r="E17" s="3">
        <v>1</v>
      </c>
      <c r="F17" s="3">
        <v>1</v>
      </c>
      <c r="G17" s="3">
        <v>6</v>
      </c>
      <c r="J17" s="3">
        <v>3</v>
      </c>
      <c r="K17" s="3">
        <v>1</v>
      </c>
      <c r="Q17" s="4">
        <f t="shared" si="0"/>
        <v>13</v>
      </c>
    </row>
    <row r="18" spans="1:17" ht="69.75" customHeight="1" x14ac:dyDescent="0.3">
      <c r="A18" s="3">
        <v>160809</v>
      </c>
      <c r="E18" s="3">
        <v>1</v>
      </c>
      <c r="H18" s="3">
        <v>5</v>
      </c>
      <c r="Q18" s="4">
        <f t="shared" si="0"/>
        <v>6</v>
      </c>
    </row>
    <row r="19" spans="1:17" ht="69.75" customHeight="1" x14ac:dyDescent="0.3">
      <c r="A19" s="3">
        <v>160810</v>
      </c>
      <c r="C19" s="3">
        <v>2</v>
      </c>
      <c r="E19" s="3">
        <v>1</v>
      </c>
      <c r="G19" s="3">
        <v>2</v>
      </c>
      <c r="I19" s="3">
        <v>2</v>
      </c>
      <c r="J19" s="3">
        <v>2</v>
      </c>
      <c r="Q19" s="4">
        <f t="shared" si="0"/>
        <v>9</v>
      </c>
    </row>
    <row r="20" spans="1:17" ht="69.75" customHeight="1" x14ac:dyDescent="0.3">
      <c r="A20" s="3">
        <v>160811</v>
      </c>
      <c r="E20" s="3">
        <v>1</v>
      </c>
      <c r="H20" s="3">
        <v>6</v>
      </c>
      <c r="L20" s="3">
        <v>1</v>
      </c>
      <c r="M20" s="3">
        <v>1</v>
      </c>
      <c r="Q20" s="4">
        <f t="shared" si="0"/>
        <v>9</v>
      </c>
    </row>
    <row r="21" spans="1:17" ht="69.75" customHeight="1" x14ac:dyDescent="0.3">
      <c r="A21" s="3">
        <v>160812</v>
      </c>
      <c r="E21" s="3">
        <v>3</v>
      </c>
      <c r="F21" s="3">
        <v>2</v>
      </c>
      <c r="G21" s="3">
        <v>8</v>
      </c>
      <c r="H21" s="3">
        <v>11</v>
      </c>
      <c r="J21" s="3">
        <v>9</v>
      </c>
      <c r="M21" s="3">
        <v>1</v>
      </c>
      <c r="Q21" s="4">
        <f t="shared" si="0"/>
        <v>34</v>
      </c>
    </row>
    <row r="22" spans="1:17" ht="69.75" customHeight="1" x14ac:dyDescent="0.3">
      <c r="A22" s="3">
        <v>160813</v>
      </c>
      <c r="C22" s="3">
        <v>1</v>
      </c>
      <c r="E22" s="3">
        <v>1</v>
      </c>
      <c r="G22" s="3">
        <v>2</v>
      </c>
      <c r="L22" s="3">
        <v>1</v>
      </c>
      <c r="Q22" s="4">
        <f t="shared" si="0"/>
        <v>5</v>
      </c>
    </row>
    <row r="23" spans="1:17" ht="69.75" customHeight="1" x14ac:dyDescent="0.3">
      <c r="A23" s="3">
        <v>160815</v>
      </c>
      <c r="C23" s="3">
        <v>2</v>
      </c>
      <c r="D23" s="3">
        <v>1</v>
      </c>
      <c r="E23" s="3">
        <v>2</v>
      </c>
      <c r="N23" s="3">
        <v>1</v>
      </c>
      <c r="Q23" s="4">
        <f t="shared" si="0"/>
        <v>6</v>
      </c>
    </row>
    <row r="24" spans="1:17" ht="69.75" customHeight="1" x14ac:dyDescent="0.3">
      <c r="A24" s="3">
        <v>160816</v>
      </c>
      <c r="C24" s="3">
        <v>2</v>
      </c>
      <c r="D24" s="3">
        <v>1</v>
      </c>
      <c r="E24" s="3">
        <v>4</v>
      </c>
      <c r="F24" s="3">
        <v>1</v>
      </c>
      <c r="G24" s="3">
        <v>15</v>
      </c>
      <c r="H24" s="3">
        <v>1</v>
      </c>
      <c r="I24" s="3">
        <v>3</v>
      </c>
      <c r="Q24" s="4">
        <f t="shared" si="0"/>
        <v>27</v>
      </c>
    </row>
    <row r="25" spans="1:17" ht="69.75" customHeight="1" x14ac:dyDescent="0.3">
      <c r="A25" s="3">
        <v>160817</v>
      </c>
      <c r="D25" s="3">
        <v>2</v>
      </c>
      <c r="G25" s="3">
        <v>1</v>
      </c>
      <c r="I25" s="3">
        <v>1</v>
      </c>
      <c r="Q25" s="4">
        <f t="shared" si="0"/>
        <v>4</v>
      </c>
    </row>
    <row r="26" spans="1:17" ht="69.75" customHeight="1" x14ac:dyDescent="0.3">
      <c r="A26" s="3">
        <v>160818</v>
      </c>
      <c r="F26" s="3">
        <v>1</v>
      </c>
      <c r="K26" s="3">
        <v>1</v>
      </c>
      <c r="Q26" s="4">
        <f t="shared" si="0"/>
        <v>2</v>
      </c>
    </row>
    <row r="27" spans="1:17" ht="69.75" customHeight="1" x14ac:dyDescent="0.3">
      <c r="A27" s="3">
        <v>160819</v>
      </c>
      <c r="C27" s="3">
        <v>2</v>
      </c>
      <c r="G27" s="3">
        <v>1</v>
      </c>
      <c r="H27" s="3">
        <v>2</v>
      </c>
      <c r="Q27" s="4">
        <f t="shared" si="0"/>
        <v>5</v>
      </c>
    </row>
    <row r="28" spans="1:17" ht="69.75" customHeight="1" x14ac:dyDescent="0.3">
      <c r="A28" s="3">
        <v>160820</v>
      </c>
      <c r="C28" s="3">
        <v>2</v>
      </c>
      <c r="E28" s="3">
        <v>4</v>
      </c>
      <c r="F28" s="3">
        <v>1</v>
      </c>
      <c r="G28" s="3">
        <v>11</v>
      </c>
      <c r="I28" s="3">
        <v>4</v>
      </c>
      <c r="L28" s="3">
        <v>1</v>
      </c>
      <c r="M28" s="3">
        <v>1</v>
      </c>
      <c r="N28" s="3">
        <v>1</v>
      </c>
      <c r="Q28" s="4">
        <f t="shared" si="0"/>
        <v>25</v>
      </c>
    </row>
    <row r="29" spans="1:17" ht="69.75" customHeight="1" x14ac:dyDescent="0.3">
      <c r="A29" s="3">
        <v>160822</v>
      </c>
      <c r="C29" s="3">
        <v>4</v>
      </c>
      <c r="F29" s="3">
        <v>1</v>
      </c>
      <c r="J29" s="3">
        <v>13</v>
      </c>
      <c r="Q29" s="4">
        <f t="shared" si="0"/>
        <v>18</v>
      </c>
    </row>
    <row r="30" spans="1:17" ht="69.75" customHeight="1" x14ac:dyDescent="0.3">
      <c r="A30" s="3">
        <v>160823</v>
      </c>
      <c r="H30" s="3">
        <v>4</v>
      </c>
      <c r="I30" s="3">
        <v>1</v>
      </c>
      <c r="Q30" s="4">
        <f t="shared" si="0"/>
        <v>5</v>
      </c>
    </row>
    <row r="31" spans="1:17" ht="69.75" customHeight="1" x14ac:dyDescent="0.3">
      <c r="A31" s="3">
        <v>160824</v>
      </c>
      <c r="F31" s="3">
        <v>2</v>
      </c>
      <c r="G31" s="3">
        <v>6</v>
      </c>
      <c r="L31" s="3">
        <v>1</v>
      </c>
      <c r="Q31" s="4">
        <f t="shared" si="0"/>
        <v>9</v>
      </c>
    </row>
    <row r="32" spans="1:17" ht="69.75" customHeight="1" x14ac:dyDescent="0.3">
      <c r="A32" s="3">
        <v>160825</v>
      </c>
      <c r="C32" s="3">
        <v>1</v>
      </c>
      <c r="E32" s="3">
        <v>1</v>
      </c>
      <c r="F32" s="3">
        <v>1</v>
      </c>
      <c r="G32" s="3">
        <v>2</v>
      </c>
      <c r="I32" s="3">
        <v>2</v>
      </c>
      <c r="L32" s="3">
        <v>5</v>
      </c>
      <c r="M32" s="3">
        <v>1</v>
      </c>
      <c r="Q32" s="4">
        <f t="shared" si="0"/>
        <v>13</v>
      </c>
    </row>
    <row r="33" spans="1:17" ht="69.75" customHeight="1" x14ac:dyDescent="0.3">
      <c r="A33" s="3">
        <v>160829</v>
      </c>
      <c r="C33" s="3">
        <v>1</v>
      </c>
      <c r="E33" s="3">
        <v>6</v>
      </c>
      <c r="G33" s="3">
        <v>7</v>
      </c>
      <c r="I33" s="3">
        <v>1</v>
      </c>
      <c r="J33" s="3">
        <v>13</v>
      </c>
      <c r="L33" s="3">
        <v>2</v>
      </c>
      <c r="Q33" s="4">
        <f t="shared" si="0"/>
        <v>30</v>
      </c>
    </row>
    <row r="34" spans="1:17" ht="69.75" customHeight="1" x14ac:dyDescent="0.3">
      <c r="A34" s="3">
        <v>160830</v>
      </c>
      <c r="C34" s="3">
        <v>2</v>
      </c>
      <c r="G34" s="3">
        <v>2</v>
      </c>
      <c r="H34" s="3">
        <v>6</v>
      </c>
      <c r="M34" s="3">
        <v>2</v>
      </c>
      <c r="O34" s="3">
        <v>1</v>
      </c>
      <c r="Q34" s="4">
        <f t="shared" si="0"/>
        <v>13</v>
      </c>
    </row>
    <row r="35" spans="1:17" ht="69.75" customHeight="1" x14ac:dyDescent="0.3">
      <c r="A35" s="3">
        <v>160831</v>
      </c>
      <c r="C35" s="3">
        <v>2</v>
      </c>
      <c r="E35" s="3">
        <v>2</v>
      </c>
      <c r="G35" s="3">
        <v>8</v>
      </c>
      <c r="L35" s="3">
        <v>1</v>
      </c>
      <c r="Q35" s="4">
        <f t="shared" si="0"/>
        <v>13</v>
      </c>
    </row>
    <row r="36" spans="1:17" ht="69.75" customHeight="1" x14ac:dyDescent="0.3">
      <c r="A36" s="3">
        <v>160903</v>
      </c>
      <c r="D36" s="3">
        <v>2</v>
      </c>
      <c r="E36" s="3">
        <v>3</v>
      </c>
      <c r="F36" s="3">
        <v>3</v>
      </c>
      <c r="G36" s="3">
        <v>22</v>
      </c>
      <c r="H36" s="3">
        <v>2</v>
      </c>
      <c r="I36" s="3">
        <v>3</v>
      </c>
      <c r="J36" s="3">
        <v>18</v>
      </c>
      <c r="L36" s="3">
        <v>21</v>
      </c>
      <c r="M36" s="3">
        <v>1</v>
      </c>
      <c r="Q36" s="4">
        <f t="shared" si="0"/>
        <v>75</v>
      </c>
    </row>
    <row r="37" spans="1:17" ht="69.75" customHeight="1" x14ac:dyDescent="0.3">
      <c r="A37" s="3">
        <v>160905</v>
      </c>
      <c r="E37" s="3">
        <v>4</v>
      </c>
      <c r="Q37" s="4">
        <f t="shared" si="0"/>
        <v>4</v>
      </c>
    </row>
    <row r="38" spans="1:17" ht="69.75" customHeight="1" x14ac:dyDescent="0.3">
      <c r="A38" s="3">
        <v>160906</v>
      </c>
      <c r="C38" s="3">
        <v>2</v>
      </c>
      <c r="E38" s="3">
        <v>1</v>
      </c>
      <c r="G38" s="3">
        <v>14</v>
      </c>
      <c r="H38" s="3">
        <v>1</v>
      </c>
      <c r="I38" s="3">
        <v>1</v>
      </c>
      <c r="L38" s="3">
        <v>3</v>
      </c>
      <c r="O38" s="3">
        <v>1</v>
      </c>
      <c r="Q38" s="4">
        <f t="shared" si="0"/>
        <v>23</v>
      </c>
    </row>
    <row r="39" spans="1:17" ht="69.75" customHeight="1" x14ac:dyDescent="0.3">
      <c r="A39" s="3">
        <v>160909</v>
      </c>
      <c r="C39" s="3">
        <v>1</v>
      </c>
      <c r="E39" s="3">
        <v>2</v>
      </c>
      <c r="L39" s="3">
        <v>4</v>
      </c>
      <c r="Q39" s="4">
        <f t="shared" si="0"/>
        <v>7</v>
      </c>
    </row>
    <row r="40" spans="1:17" ht="69.75" customHeight="1" x14ac:dyDescent="0.3">
      <c r="A40" s="3">
        <v>160910</v>
      </c>
      <c r="C40" s="3">
        <v>1</v>
      </c>
      <c r="D40" s="3">
        <v>2</v>
      </c>
      <c r="F40" s="3">
        <v>1</v>
      </c>
      <c r="G40" s="3">
        <v>6</v>
      </c>
      <c r="H40" s="3">
        <v>4</v>
      </c>
      <c r="I40" s="3">
        <v>2</v>
      </c>
      <c r="L40" s="3">
        <v>8</v>
      </c>
      <c r="Q40" s="4">
        <f t="shared" si="0"/>
        <v>24</v>
      </c>
    </row>
    <row r="41" spans="1:17" ht="69.75" customHeight="1" x14ac:dyDescent="0.3">
      <c r="A41" s="3">
        <v>160912</v>
      </c>
      <c r="E41" s="3">
        <v>1</v>
      </c>
      <c r="G41" s="3">
        <v>1</v>
      </c>
      <c r="H41" s="3">
        <v>3</v>
      </c>
      <c r="J41" s="3">
        <v>34</v>
      </c>
      <c r="L41" s="3">
        <v>3</v>
      </c>
      <c r="O41" s="3">
        <v>1</v>
      </c>
      <c r="Q41" s="4">
        <f t="shared" si="0"/>
        <v>43</v>
      </c>
    </row>
    <row r="42" spans="1:17" ht="69.75" customHeight="1" x14ac:dyDescent="0.3">
      <c r="A42" s="3">
        <v>160913</v>
      </c>
      <c r="F42" s="3">
        <v>1</v>
      </c>
      <c r="G42" s="3">
        <v>20</v>
      </c>
      <c r="H42" s="3">
        <v>2</v>
      </c>
      <c r="I42" s="3">
        <v>2</v>
      </c>
      <c r="J42" s="3">
        <v>1</v>
      </c>
      <c r="L42" s="3">
        <v>13</v>
      </c>
      <c r="Q42" s="4">
        <f t="shared" si="0"/>
        <v>39</v>
      </c>
    </row>
    <row r="43" spans="1:17" s="1" customFormat="1" ht="43.2" x14ac:dyDescent="0.3">
      <c r="A43" s="1" t="s">
        <v>0</v>
      </c>
      <c r="B43" s="1" t="s">
        <v>1</v>
      </c>
      <c r="C43" s="1" t="s">
        <v>5</v>
      </c>
      <c r="D43" s="1" t="s">
        <v>6</v>
      </c>
      <c r="E43" s="1" t="s">
        <v>7</v>
      </c>
      <c r="F43" s="1" t="s">
        <v>8</v>
      </c>
      <c r="G43" s="1" t="s">
        <v>9</v>
      </c>
      <c r="H43" s="1" t="s">
        <v>10</v>
      </c>
      <c r="I43" s="1" t="s">
        <v>11</v>
      </c>
      <c r="J43" s="1" t="s">
        <v>12</v>
      </c>
      <c r="K43" s="1" t="s">
        <v>13</v>
      </c>
      <c r="L43" s="1" t="s">
        <v>14</v>
      </c>
      <c r="M43" s="1" t="s">
        <v>15</v>
      </c>
      <c r="N43" s="1" t="s">
        <v>16</v>
      </c>
      <c r="O43" s="1" t="s">
        <v>17</v>
      </c>
      <c r="P43" s="1" t="s">
        <v>2</v>
      </c>
      <c r="Q43" s="2" t="s">
        <v>3</v>
      </c>
    </row>
    <row r="44" spans="1:17" ht="69.75" customHeight="1" x14ac:dyDescent="0.3">
      <c r="A44" s="3">
        <v>160915</v>
      </c>
      <c r="C44" s="3">
        <v>1</v>
      </c>
      <c r="E44" s="3">
        <v>2</v>
      </c>
      <c r="F44" s="3">
        <v>2</v>
      </c>
      <c r="G44" s="3">
        <v>2</v>
      </c>
      <c r="L44" s="3">
        <v>8</v>
      </c>
      <c r="M44" s="3">
        <v>1</v>
      </c>
      <c r="O44" s="3">
        <v>1</v>
      </c>
      <c r="Q44" s="4">
        <f t="shared" si="0"/>
        <v>17</v>
      </c>
    </row>
    <row r="45" spans="1:17" ht="69.75" customHeight="1" x14ac:dyDescent="0.3">
      <c r="A45" s="3">
        <v>160917</v>
      </c>
      <c r="C45" s="3">
        <v>2</v>
      </c>
      <c r="D45" s="3">
        <v>1</v>
      </c>
      <c r="E45" s="3">
        <v>2</v>
      </c>
      <c r="F45" s="3">
        <v>2</v>
      </c>
      <c r="G45" s="3">
        <v>7</v>
      </c>
      <c r="H45" s="3">
        <v>4</v>
      </c>
      <c r="I45" s="3">
        <v>1</v>
      </c>
      <c r="L45" s="3">
        <v>17</v>
      </c>
      <c r="Q45" s="4">
        <f t="shared" si="0"/>
        <v>36</v>
      </c>
    </row>
    <row r="46" spans="1:17" ht="69.75" customHeight="1" x14ac:dyDescent="0.3">
      <c r="A46" s="3">
        <v>160919</v>
      </c>
      <c r="G46" s="3">
        <v>3</v>
      </c>
      <c r="L46" s="3">
        <v>4</v>
      </c>
      <c r="Q46" s="4">
        <f t="shared" si="0"/>
        <v>7</v>
      </c>
    </row>
    <row r="47" spans="1:17" ht="69.75" customHeight="1" x14ac:dyDescent="0.3">
      <c r="A47" s="3">
        <v>160924</v>
      </c>
      <c r="C47" s="3">
        <v>2</v>
      </c>
      <c r="E47" s="3">
        <v>5</v>
      </c>
      <c r="F47" s="3">
        <v>1</v>
      </c>
      <c r="G47" s="3">
        <v>12</v>
      </c>
      <c r="H47" s="3">
        <v>3</v>
      </c>
      <c r="I47" s="3">
        <v>1</v>
      </c>
      <c r="L47" s="3">
        <v>25</v>
      </c>
      <c r="M47" s="3">
        <v>1</v>
      </c>
      <c r="Q47" s="4">
        <f t="shared" si="0"/>
        <v>50</v>
      </c>
    </row>
    <row r="48" spans="1:17" ht="69.75" customHeight="1" x14ac:dyDescent="0.3">
      <c r="A48" s="3">
        <v>160926</v>
      </c>
      <c r="M48" s="3">
        <v>2</v>
      </c>
      <c r="Q48" s="4">
        <f t="shared" si="0"/>
        <v>2</v>
      </c>
    </row>
    <row r="49" spans="1:17" ht="69.75" customHeight="1" x14ac:dyDescent="0.3">
      <c r="A49" s="3">
        <v>161001</v>
      </c>
      <c r="C49" s="3">
        <v>3</v>
      </c>
      <c r="E49" s="3">
        <v>6</v>
      </c>
      <c r="F49" s="3">
        <v>2</v>
      </c>
      <c r="G49" s="3">
        <v>11</v>
      </c>
      <c r="H49" s="3">
        <v>44</v>
      </c>
      <c r="I49" s="3">
        <v>7</v>
      </c>
      <c r="J49" s="3">
        <v>37</v>
      </c>
      <c r="L49" s="3">
        <v>61</v>
      </c>
      <c r="M49" s="3">
        <v>77</v>
      </c>
      <c r="N49" s="3">
        <v>2</v>
      </c>
      <c r="O49" s="3">
        <v>2</v>
      </c>
      <c r="Q49" s="4">
        <f t="shared" si="0"/>
        <v>252</v>
      </c>
    </row>
    <row r="50" spans="1:17" ht="69.75" customHeight="1" x14ac:dyDescent="0.3">
      <c r="A50" s="3">
        <v>161006</v>
      </c>
      <c r="C50" s="3">
        <v>4</v>
      </c>
      <c r="D50" s="3">
        <v>14</v>
      </c>
      <c r="E50" s="3">
        <v>16</v>
      </c>
      <c r="F50" s="3">
        <v>3</v>
      </c>
      <c r="G50" s="3">
        <v>40</v>
      </c>
      <c r="I50" s="3">
        <v>2</v>
      </c>
      <c r="K50" s="3">
        <v>1</v>
      </c>
      <c r="L50" s="3">
        <v>39</v>
      </c>
      <c r="M50" s="3">
        <v>201</v>
      </c>
      <c r="N50" s="3">
        <v>3</v>
      </c>
      <c r="O50" s="3">
        <v>11</v>
      </c>
      <c r="Q50" s="4">
        <f>SUM(C50:O50)</f>
        <v>334</v>
      </c>
    </row>
    <row r="51" spans="1:17" x14ac:dyDescent="0.3">
      <c r="A51" s="5" t="s">
        <v>4</v>
      </c>
      <c r="B51" s="4"/>
      <c r="C51" s="4">
        <f>SUM(C2:C50)</f>
        <v>55</v>
      </c>
      <c r="D51" s="4">
        <f t="shared" ref="D51:Q51" si="1">SUM(D2:D50)</f>
        <v>27</v>
      </c>
      <c r="E51" s="4">
        <f t="shared" si="1"/>
        <v>91</v>
      </c>
      <c r="F51" s="4">
        <f t="shared" si="1"/>
        <v>34</v>
      </c>
      <c r="G51" s="4">
        <f t="shared" si="1"/>
        <v>221</v>
      </c>
      <c r="H51" s="4">
        <f t="shared" si="1"/>
        <v>124</v>
      </c>
      <c r="I51" s="4">
        <f t="shared" si="1"/>
        <v>37</v>
      </c>
      <c r="J51" s="4">
        <f t="shared" si="1"/>
        <v>132</v>
      </c>
      <c r="K51" s="4">
        <f t="shared" si="1"/>
        <v>4</v>
      </c>
      <c r="L51" s="4">
        <f t="shared" si="1"/>
        <v>218</v>
      </c>
      <c r="M51" s="4">
        <f t="shared" si="1"/>
        <v>289</v>
      </c>
      <c r="N51" s="4">
        <f t="shared" si="1"/>
        <v>7</v>
      </c>
      <c r="O51" s="4">
        <f t="shared" si="1"/>
        <v>17</v>
      </c>
      <c r="P51" s="4">
        <f>SUM(C51:O51)</f>
        <v>1256</v>
      </c>
      <c r="Q51" s="4">
        <f t="shared" si="1"/>
        <v>1256</v>
      </c>
    </row>
    <row r="52" spans="1:17" s="1" customFormat="1" ht="43.2" x14ac:dyDescent="0.3">
      <c r="A52" s="1" t="s">
        <v>0</v>
      </c>
      <c r="B52" s="1" t="s">
        <v>1</v>
      </c>
      <c r="C52" s="1" t="s">
        <v>5</v>
      </c>
      <c r="D52" s="1" t="s">
        <v>6</v>
      </c>
      <c r="E52" s="1" t="s">
        <v>7</v>
      </c>
      <c r="F52" s="1" t="s">
        <v>8</v>
      </c>
      <c r="G52" s="1" t="s">
        <v>9</v>
      </c>
      <c r="H52" s="1" t="s">
        <v>10</v>
      </c>
      <c r="I52" s="1" t="s">
        <v>11</v>
      </c>
      <c r="J52" s="1" t="s">
        <v>12</v>
      </c>
      <c r="K52" s="1" t="s">
        <v>13</v>
      </c>
      <c r="L52" s="1" t="s">
        <v>14</v>
      </c>
      <c r="M52" s="1" t="s">
        <v>15</v>
      </c>
      <c r="N52" s="1" t="s">
        <v>16</v>
      </c>
      <c r="O52" s="1" t="s">
        <v>17</v>
      </c>
      <c r="P52" s="1" t="s">
        <v>2</v>
      </c>
      <c r="Q52" s="2" t="s">
        <v>3</v>
      </c>
    </row>
  </sheetData>
  <pageMargins left="0.7" right="0.7" top="0.75" bottom="0.75" header="0.3" footer="0.3"/>
  <pageSetup scale="7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03"/>
  <sheetViews>
    <sheetView tabSelected="1" workbookViewId="0">
      <pane ySplit="1" topLeftCell="A97" activePane="bottomLeft" state="frozen"/>
      <selection pane="bottomLeft" activeCell="D98" sqref="D98"/>
    </sheetView>
  </sheetViews>
  <sheetFormatPr defaultColWidth="9.109375" defaultRowHeight="69.75" customHeight="1" x14ac:dyDescent="0.3"/>
  <cols>
    <col min="1" max="1" width="9.109375" style="3"/>
    <col min="2" max="2" width="10.109375" style="3" customWidth="1"/>
    <col min="3" max="4" width="9.109375" style="3"/>
    <col min="5" max="5" width="9.88671875" style="3" customWidth="1"/>
    <col min="6" max="6" width="9.109375" style="3"/>
    <col min="7" max="7" width="10.109375" style="3" customWidth="1"/>
    <col min="8" max="10" width="9.88671875" style="3" customWidth="1"/>
    <col min="11" max="14" width="9.109375" style="3"/>
    <col min="15" max="18" width="9.88671875" style="3" customWidth="1"/>
    <col min="19" max="19" width="9.109375" style="3"/>
    <col min="20" max="24" width="9.88671875" style="3" customWidth="1"/>
    <col min="25" max="25" width="11.5546875" style="3" customWidth="1"/>
    <col min="26" max="31" width="9.88671875" style="3" customWidth="1"/>
    <col min="32" max="32" width="9.109375" style="4"/>
    <col min="33" max="33" width="9.109375" style="10"/>
  </cols>
  <sheetData>
    <row r="1" spans="1:33" s="1" customFormat="1" ht="43.2" customHeight="1" x14ac:dyDescent="0.3">
      <c r="A1" s="1" t="s">
        <v>0</v>
      </c>
      <c r="B1" s="1" t="s">
        <v>1</v>
      </c>
      <c r="C1" s="1" t="s">
        <v>5</v>
      </c>
      <c r="D1" s="1" t="s">
        <v>6</v>
      </c>
      <c r="E1" s="1" t="s">
        <v>24</v>
      </c>
      <c r="F1" s="1" t="s">
        <v>7</v>
      </c>
      <c r="G1" s="1" t="s">
        <v>8</v>
      </c>
      <c r="H1" s="1" t="s">
        <v>26</v>
      </c>
      <c r="I1" s="1" t="s">
        <v>27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35</v>
      </c>
      <c r="P1" s="1" t="s">
        <v>14</v>
      </c>
      <c r="Q1" s="1" t="s">
        <v>36</v>
      </c>
      <c r="R1" s="1" t="s">
        <v>38</v>
      </c>
      <c r="S1" s="1" t="s">
        <v>15</v>
      </c>
      <c r="T1" s="1" t="s">
        <v>39</v>
      </c>
      <c r="U1" s="1" t="s">
        <v>16</v>
      </c>
      <c r="V1" s="1" t="s">
        <v>37</v>
      </c>
      <c r="W1" s="1" t="s">
        <v>34</v>
      </c>
      <c r="X1" s="1" t="s">
        <v>17</v>
      </c>
      <c r="Y1" s="1" t="s">
        <v>31</v>
      </c>
      <c r="Z1" s="1" t="s">
        <v>32</v>
      </c>
      <c r="AA1" s="1" t="s">
        <v>33</v>
      </c>
      <c r="AB1" s="1" t="s">
        <v>28</v>
      </c>
      <c r="AC1" s="1" t="s">
        <v>29</v>
      </c>
      <c r="AD1" s="1" t="s">
        <v>30</v>
      </c>
      <c r="AE1" s="1" t="s">
        <v>2</v>
      </c>
      <c r="AF1" s="2" t="s">
        <v>18</v>
      </c>
      <c r="AG1" s="12" t="s">
        <v>25</v>
      </c>
    </row>
    <row r="2" spans="1:33" ht="69.75" customHeight="1" x14ac:dyDescent="0.3">
      <c r="A2" s="3">
        <v>170619</v>
      </c>
      <c r="D2" s="3">
        <v>2</v>
      </c>
      <c r="AF2" s="4">
        <f t="shared" ref="AF2:AF6" si="0">SUM(C2:AE2)</f>
        <v>2</v>
      </c>
      <c r="AG2" s="10">
        <v>0</v>
      </c>
    </row>
    <row r="3" spans="1:33" ht="69.75" customHeight="1" x14ac:dyDescent="0.3">
      <c r="A3" s="3">
        <v>170623</v>
      </c>
      <c r="K3" s="3">
        <v>1</v>
      </c>
      <c r="AF3" s="4">
        <f t="shared" si="0"/>
        <v>1</v>
      </c>
      <c r="AG3" s="10">
        <v>0</v>
      </c>
    </row>
    <row r="4" spans="1:33" ht="69.75" customHeight="1" x14ac:dyDescent="0.3">
      <c r="A4" s="3">
        <v>170702</v>
      </c>
      <c r="D4" s="3">
        <v>3</v>
      </c>
      <c r="AF4" s="4">
        <f t="shared" si="0"/>
        <v>3</v>
      </c>
      <c r="AG4" s="10">
        <v>0</v>
      </c>
    </row>
    <row r="5" spans="1:33" ht="69.75" customHeight="1" x14ac:dyDescent="0.3">
      <c r="A5" s="3">
        <v>170706</v>
      </c>
      <c r="C5" s="3">
        <v>3</v>
      </c>
      <c r="J5" s="3">
        <v>1</v>
      </c>
      <c r="AF5" s="4">
        <f t="shared" si="0"/>
        <v>4</v>
      </c>
      <c r="AG5" s="10">
        <v>0</v>
      </c>
    </row>
    <row r="6" spans="1:33" ht="69.75" customHeight="1" x14ac:dyDescent="0.3">
      <c r="A6" s="3">
        <v>170711</v>
      </c>
      <c r="C6" s="3">
        <v>2</v>
      </c>
      <c r="F6" s="3">
        <v>1</v>
      </c>
      <c r="H6" s="3">
        <v>1</v>
      </c>
      <c r="AF6" s="4">
        <f t="shared" si="0"/>
        <v>4</v>
      </c>
      <c r="AG6" s="10">
        <v>0</v>
      </c>
    </row>
    <row r="7" spans="1:33" s="8" customFormat="1" ht="19.95" customHeight="1" x14ac:dyDescent="0.3">
      <c r="A7" s="6">
        <v>160711</v>
      </c>
      <c r="B7" s="6"/>
      <c r="C7" s="6">
        <v>1</v>
      </c>
      <c r="D7" s="6">
        <v>1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7"/>
      <c r="AG7" s="10">
        <v>2</v>
      </c>
    </row>
    <row r="8" spans="1:33" ht="69.75" customHeight="1" x14ac:dyDescent="0.3">
      <c r="A8" s="3">
        <v>170713</v>
      </c>
      <c r="F8" s="3">
        <v>2</v>
      </c>
      <c r="I8" s="3">
        <v>8</v>
      </c>
      <c r="AB8" s="3">
        <v>3</v>
      </c>
      <c r="AF8" s="4">
        <f>SUM(C8:AE8)</f>
        <v>13</v>
      </c>
      <c r="AG8" s="10">
        <v>1</v>
      </c>
    </row>
    <row r="9" spans="1:33" s="8" customFormat="1" ht="19.95" customHeight="1" x14ac:dyDescent="0.3">
      <c r="A9" s="6">
        <v>160713</v>
      </c>
      <c r="B9" s="6"/>
      <c r="C9" s="6">
        <v>1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7"/>
      <c r="AG9" s="10">
        <v>1</v>
      </c>
    </row>
    <row r="10" spans="1:33" s="8" customFormat="1" ht="19.95" customHeight="1" x14ac:dyDescent="0.3">
      <c r="A10" s="6">
        <v>160715</v>
      </c>
      <c r="B10" s="6"/>
      <c r="C10" s="6">
        <v>1</v>
      </c>
      <c r="D10" s="6">
        <v>2</v>
      </c>
      <c r="E10" s="6"/>
      <c r="F10" s="6">
        <v>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7"/>
      <c r="AG10" s="10">
        <v>7</v>
      </c>
    </row>
    <row r="11" spans="1:33" ht="69.75" customHeight="1" x14ac:dyDescent="0.3">
      <c r="A11" s="3">
        <v>170717</v>
      </c>
      <c r="C11" s="3">
        <v>2</v>
      </c>
      <c r="F11" s="3">
        <v>1</v>
      </c>
      <c r="G11" s="3">
        <v>7</v>
      </c>
      <c r="AB11" s="3">
        <v>7</v>
      </c>
      <c r="AF11" s="4">
        <f>SUM(C11:AE11)</f>
        <v>17</v>
      </c>
      <c r="AG11" s="10">
        <v>8</v>
      </c>
    </row>
    <row r="12" spans="1:33" s="8" customFormat="1" ht="19.95" customHeight="1" x14ac:dyDescent="0.3">
      <c r="A12" s="6">
        <v>160718</v>
      </c>
      <c r="B12" s="6"/>
      <c r="C12" s="6">
        <v>4</v>
      </c>
      <c r="D12" s="6">
        <v>1</v>
      </c>
      <c r="E12" s="6"/>
      <c r="F12" s="6"/>
      <c r="G12" s="6">
        <v>4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7"/>
      <c r="AG12" s="10">
        <v>9</v>
      </c>
    </row>
    <row r="13" spans="1:33" s="8" customFormat="1" ht="19.95" customHeight="1" x14ac:dyDescent="0.3">
      <c r="A13" s="6">
        <v>160720</v>
      </c>
      <c r="B13" s="6"/>
      <c r="C13" s="6">
        <v>1</v>
      </c>
      <c r="D13" s="6"/>
      <c r="E13" s="6"/>
      <c r="F13" s="6">
        <v>1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7"/>
      <c r="AG13" s="10">
        <v>2</v>
      </c>
    </row>
    <row r="14" spans="1:33" s="8" customFormat="1" ht="19.95" customHeight="1" x14ac:dyDescent="0.3">
      <c r="A14" s="6">
        <v>160721</v>
      </c>
      <c r="B14" s="6"/>
      <c r="C14" s="6">
        <v>1</v>
      </c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7"/>
      <c r="AG14" s="10">
        <v>1</v>
      </c>
    </row>
    <row r="15" spans="1:33" s="8" customFormat="1" ht="19.95" customHeight="1" x14ac:dyDescent="0.3">
      <c r="A15" s="6">
        <v>160722</v>
      </c>
      <c r="B15" s="6"/>
      <c r="C15" s="6"/>
      <c r="D15" s="6"/>
      <c r="E15" s="6"/>
      <c r="F15" s="6">
        <v>1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7"/>
      <c r="AG15" s="10">
        <v>1</v>
      </c>
    </row>
    <row r="16" spans="1:33" s="8" customFormat="1" ht="19.95" customHeight="1" x14ac:dyDescent="0.3">
      <c r="A16" s="6">
        <v>160723</v>
      </c>
      <c r="B16" s="6"/>
      <c r="C16" s="6"/>
      <c r="D16" s="6"/>
      <c r="E16" s="6"/>
      <c r="F16" s="6"/>
      <c r="G16" s="6">
        <v>2</v>
      </c>
      <c r="H16" s="6"/>
      <c r="I16" s="6"/>
      <c r="J16" s="6">
        <v>1</v>
      </c>
      <c r="K16" s="6">
        <v>1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7"/>
      <c r="AG16" s="10">
        <v>4</v>
      </c>
    </row>
    <row r="17" spans="1:33" ht="69.75" customHeight="1" x14ac:dyDescent="0.3">
      <c r="A17" s="3">
        <v>170724</v>
      </c>
      <c r="C17" s="3">
        <v>7</v>
      </c>
      <c r="F17" s="3">
        <v>5</v>
      </c>
      <c r="G17" s="3">
        <v>2</v>
      </c>
      <c r="L17" s="3">
        <v>1</v>
      </c>
      <c r="Y17" s="3">
        <v>1</v>
      </c>
      <c r="AA17" s="3">
        <v>1</v>
      </c>
      <c r="AF17" s="4">
        <f>SUM(C17:AE17)</f>
        <v>17</v>
      </c>
      <c r="AG17" s="10">
        <v>17</v>
      </c>
    </row>
    <row r="18" spans="1:33" s="8" customFormat="1" ht="19.95" customHeight="1" x14ac:dyDescent="0.3">
      <c r="A18" s="6">
        <v>160725</v>
      </c>
      <c r="B18" s="6"/>
      <c r="C18" s="6">
        <v>1</v>
      </c>
      <c r="D18" s="6"/>
      <c r="E18" s="6"/>
      <c r="F18" s="6"/>
      <c r="G18" s="6"/>
      <c r="H18" s="6"/>
      <c r="I18" s="6"/>
      <c r="J18" s="6">
        <v>1</v>
      </c>
      <c r="K18" s="6">
        <v>4</v>
      </c>
      <c r="L18" s="6">
        <v>1</v>
      </c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7"/>
      <c r="AG18" s="10">
        <v>7</v>
      </c>
    </row>
    <row r="19" spans="1:33" ht="69.75" customHeight="1" x14ac:dyDescent="0.3">
      <c r="A19" s="3">
        <v>170726</v>
      </c>
      <c r="F19" s="3">
        <v>2</v>
      </c>
      <c r="G19" s="3">
        <v>1</v>
      </c>
      <c r="W19" s="3">
        <v>1</v>
      </c>
      <c r="AB19" s="3">
        <v>4</v>
      </c>
      <c r="AF19" s="4">
        <f>SUM(C19:AE19)</f>
        <v>8</v>
      </c>
      <c r="AG19" s="10">
        <v>10</v>
      </c>
    </row>
    <row r="20" spans="1:33" s="8" customFormat="1" ht="19.95" customHeight="1" x14ac:dyDescent="0.3">
      <c r="A20" s="6">
        <v>160726</v>
      </c>
      <c r="B20" s="6"/>
      <c r="C20" s="6">
        <v>1</v>
      </c>
      <c r="D20" s="6"/>
      <c r="E20" s="6"/>
      <c r="F20" s="6">
        <v>2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7"/>
      <c r="AG20" s="10">
        <v>3</v>
      </c>
    </row>
    <row r="21" spans="1:33" ht="69.75" customHeight="1" x14ac:dyDescent="0.3">
      <c r="A21" s="3">
        <v>170727</v>
      </c>
      <c r="C21" s="3">
        <v>1</v>
      </c>
      <c r="D21" s="3">
        <v>1</v>
      </c>
      <c r="AB21" s="3">
        <v>3</v>
      </c>
      <c r="AF21" s="4">
        <f>SUM(C21:AE21)</f>
        <v>5</v>
      </c>
      <c r="AG21" s="10">
        <v>5</v>
      </c>
    </row>
    <row r="22" spans="1:33" s="8" customFormat="1" ht="19.95" customHeight="1" x14ac:dyDescent="0.3">
      <c r="A22" s="6">
        <v>160727</v>
      </c>
      <c r="B22" s="6"/>
      <c r="C22" s="6">
        <v>1</v>
      </c>
      <c r="D22" s="6"/>
      <c r="E22" s="6"/>
      <c r="F22" s="6">
        <v>1</v>
      </c>
      <c r="G22" s="6"/>
      <c r="H22" s="6"/>
      <c r="I22" s="6"/>
      <c r="J22" s="6"/>
      <c r="K22" s="6">
        <v>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7"/>
      <c r="AG22" s="10">
        <v>5</v>
      </c>
    </row>
    <row r="23" spans="1:33" ht="69.75" customHeight="1" x14ac:dyDescent="0.3">
      <c r="A23" s="3">
        <v>170728</v>
      </c>
      <c r="D23" s="3">
        <v>1</v>
      </c>
      <c r="E23" s="3">
        <v>1</v>
      </c>
      <c r="F23" s="3">
        <v>2</v>
      </c>
      <c r="L23" s="3">
        <v>1</v>
      </c>
      <c r="AF23" s="4">
        <f>SUM(C23:AE23)</f>
        <v>5</v>
      </c>
      <c r="AG23" s="10">
        <v>0</v>
      </c>
    </row>
    <row r="24" spans="1:33" s="8" customFormat="1" ht="19.95" customHeight="1" x14ac:dyDescent="0.3">
      <c r="A24" s="6">
        <v>160730</v>
      </c>
      <c r="B24" s="6"/>
      <c r="C24" s="6">
        <v>2</v>
      </c>
      <c r="D24" s="6"/>
      <c r="E24" s="6"/>
      <c r="F24" s="6">
        <v>5</v>
      </c>
      <c r="G24" s="6"/>
      <c r="H24" s="6"/>
      <c r="I24" s="6"/>
      <c r="J24" s="6"/>
      <c r="K24" s="6"/>
      <c r="L24" s="6">
        <v>1</v>
      </c>
      <c r="M24" s="6">
        <v>1</v>
      </c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7"/>
      <c r="AG24" s="10">
        <v>9</v>
      </c>
    </row>
    <row r="25" spans="1:33" ht="69.75" customHeight="1" x14ac:dyDescent="0.3">
      <c r="A25" s="3">
        <v>170802</v>
      </c>
      <c r="F25" s="3">
        <v>5</v>
      </c>
      <c r="K25" s="3">
        <v>4</v>
      </c>
      <c r="AF25" s="4">
        <f>SUM(C25:AE25)</f>
        <v>9</v>
      </c>
      <c r="AG25" s="10">
        <v>9</v>
      </c>
    </row>
    <row r="26" spans="1:33" s="8" customFormat="1" ht="19.95" customHeight="1" x14ac:dyDescent="0.3">
      <c r="A26" s="6">
        <v>160803</v>
      </c>
      <c r="B26" s="6"/>
      <c r="C26" s="6"/>
      <c r="D26" s="6"/>
      <c r="E26" s="6"/>
      <c r="F26" s="6">
        <v>4</v>
      </c>
      <c r="G26" s="6">
        <v>2</v>
      </c>
      <c r="H26" s="6"/>
      <c r="I26" s="6"/>
      <c r="J26" s="6">
        <v>2</v>
      </c>
      <c r="K26" s="6"/>
      <c r="L26" s="6"/>
      <c r="M26" s="6">
        <v>1</v>
      </c>
      <c r="N26" s="6">
        <v>1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7"/>
      <c r="AG26" s="10">
        <v>10</v>
      </c>
    </row>
    <row r="27" spans="1:33" ht="69.75" customHeight="1" x14ac:dyDescent="0.3">
      <c r="A27" s="3">
        <v>170804</v>
      </c>
      <c r="D27" s="3">
        <v>6</v>
      </c>
      <c r="K27" s="3">
        <v>1</v>
      </c>
      <c r="L27" s="3">
        <v>2</v>
      </c>
      <c r="AF27" s="4">
        <f>SUM(C27:AE27)</f>
        <v>9</v>
      </c>
      <c r="AG27" s="10">
        <v>10</v>
      </c>
    </row>
    <row r="28" spans="1:33" s="8" customFormat="1" ht="19.95" customHeight="1" x14ac:dyDescent="0.3">
      <c r="A28" s="6">
        <v>160805</v>
      </c>
      <c r="B28" s="6"/>
      <c r="C28" s="6"/>
      <c r="D28" s="6"/>
      <c r="E28" s="6"/>
      <c r="F28" s="6"/>
      <c r="G28" s="6">
        <v>1</v>
      </c>
      <c r="H28" s="6"/>
      <c r="I28" s="6"/>
      <c r="J28" s="6">
        <v>5</v>
      </c>
      <c r="K28" s="6">
        <v>12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7"/>
      <c r="AG28" s="10">
        <v>18</v>
      </c>
    </row>
    <row r="29" spans="1:33" s="8" customFormat="1" ht="19.95" customHeight="1" x14ac:dyDescent="0.3">
      <c r="A29" s="6">
        <v>160806</v>
      </c>
      <c r="B29" s="6"/>
      <c r="C29" s="6">
        <v>3</v>
      </c>
      <c r="D29" s="6"/>
      <c r="E29" s="6"/>
      <c r="F29" s="6">
        <v>4</v>
      </c>
      <c r="G29" s="6"/>
      <c r="H29" s="6"/>
      <c r="I29" s="6"/>
      <c r="J29" s="6">
        <v>3</v>
      </c>
      <c r="K29" s="6">
        <v>6</v>
      </c>
      <c r="L29" s="6">
        <v>2</v>
      </c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7"/>
      <c r="AG29" s="10">
        <v>18</v>
      </c>
    </row>
    <row r="30" spans="1:33" s="8" customFormat="1" ht="19.95" customHeight="1" x14ac:dyDescent="0.3">
      <c r="A30" s="6">
        <v>160808</v>
      </c>
      <c r="B30" s="6"/>
      <c r="C30" s="6">
        <v>1</v>
      </c>
      <c r="D30" s="6"/>
      <c r="E30" s="6"/>
      <c r="F30" s="6">
        <v>1</v>
      </c>
      <c r="G30" s="6">
        <v>1</v>
      </c>
      <c r="H30" s="6"/>
      <c r="I30" s="6"/>
      <c r="J30" s="6">
        <v>6</v>
      </c>
      <c r="K30" s="6"/>
      <c r="L30" s="6"/>
      <c r="M30" s="6">
        <v>3</v>
      </c>
      <c r="N30" s="6">
        <v>1</v>
      </c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7"/>
      <c r="AG30" s="10">
        <v>13</v>
      </c>
    </row>
    <row r="31" spans="1:33" ht="69.75" customHeight="1" x14ac:dyDescent="0.3">
      <c r="A31" s="3">
        <v>170809</v>
      </c>
      <c r="C31" s="3">
        <v>2</v>
      </c>
      <c r="F31" s="3">
        <v>5</v>
      </c>
      <c r="L31" s="3">
        <v>1</v>
      </c>
      <c r="M31" s="3">
        <v>3</v>
      </c>
      <c r="AB31" s="3">
        <v>3</v>
      </c>
      <c r="AF31" s="4">
        <f>SUM(C31:AE31)</f>
        <v>14</v>
      </c>
      <c r="AG31" s="10">
        <v>49</v>
      </c>
    </row>
    <row r="32" spans="1:33" s="8" customFormat="1" ht="19.95" customHeight="1" x14ac:dyDescent="0.3">
      <c r="A32" s="6">
        <v>160809</v>
      </c>
      <c r="B32" s="6"/>
      <c r="C32" s="6"/>
      <c r="D32" s="6"/>
      <c r="E32" s="6"/>
      <c r="F32" s="6">
        <v>1</v>
      </c>
      <c r="G32" s="6"/>
      <c r="H32" s="6"/>
      <c r="I32" s="6"/>
      <c r="J32" s="6"/>
      <c r="K32" s="6">
        <v>5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7"/>
      <c r="AG32" s="10">
        <v>6</v>
      </c>
    </row>
    <row r="33" spans="1:33" s="8" customFormat="1" ht="19.95" customHeight="1" x14ac:dyDescent="0.3">
      <c r="A33" s="6">
        <v>160810</v>
      </c>
      <c r="B33" s="6"/>
      <c r="C33" s="6">
        <v>2</v>
      </c>
      <c r="D33" s="6"/>
      <c r="E33" s="6"/>
      <c r="F33" s="6">
        <v>1</v>
      </c>
      <c r="G33" s="6"/>
      <c r="H33" s="6"/>
      <c r="I33" s="6"/>
      <c r="J33" s="6">
        <v>2</v>
      </c>
      <c r="K33" s="6"/>
      <c r="L33" s="6">
        <v>2</v>
      </c>
      <c r="M33" s="6">
        <v>2</v>
      </c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7"/>
      <c r="AG33" s="10">
        <v>9</v>
      </c>
    </row>
    <row r="34" spans="1:33" ht="69.75" customHeight="1" x14ac:dyDescent="0.3">
      <c r="A34" s="3">
        <v>170811</v>
      </c>
      <c r="C34" s="3">
        <v>2</v>
      </c>
      <c r="G34" s="3">
        <v>2</v>
      </c>
      <c r="L34" s="3">
        <v>5</v>
      </c>
      <c r="W34" s="3">
        <v>1</v>
      </c>
      <c r="AF34" s="4">
        <f>SUM(C34:AE34)</f>
        <v>10</v>
      </c>
      <c r="AG34" s="10">
        <v>9</v>
      </c>
    </row>
    <row r="35" spans="1:33" s="8" customFormat="1" ht="19.95" customHeight="1" x14ac:dyDescent="0.3">
      <c r="A35" s="6">
        <v>160811</v>
      </c>
      <c r="B35" s="6"/>
      <c r="C35" s="6"/>
      <c r="D35" s="6"/>
      <c r="E35" s="6"/>
      <c r="F35" s="6">
        <v>1</v>
      </c>
      <c r="G35" s="6"/>
      <c r="H35" s="6"/>
      <c r="I35" s="6"/>
      <c r="J35" s="6"/>
      <c r="K35" s="6">
        <v>6</v>
      </c>
      <c r="L35" s="6"/>
      <c r="M35" s="6"/>
      <c r="N35" s="6"/>
      <c r="O35" s="6"/>
      <c r="P35" s="6">
        <v>1</v>
      </c>
      <c r="Q35" s="6"/>
      <c r="R35" s="6"/>
      <c r="S35" s="6">
        <v>1</v>
      </c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7"/>
      <c r="AG35" s="10">
        <v>9</v>
      </c>
    </row>
    <row r="36" spans="1:33" ht="69.75" customHeight="1" x14ac:dyDescent="0.3">
      <c r="A36" s="3">
        <v>170812</v>
      </c>
      <c r="C36" s="3">
        <v>2</v>
      </c>
      <c r="G36" s="3">
        <v>2</v>
      </c>
      <c r="I36" s="3">
        <v>7</v>
      </c>
      <c r="K36" s="3">
        <v>4</v>
      </c>
      <c r="L36" s="3">
        <v>14</v>
      </c>
      <c r="M36" s="3">
        <v>2</v>
      </c>
      <c r="O36" s="3">
        <v>4</v>
      </c>
      <c r="AF36" s="4">
        <f>SUM(C36:AE36)</f>
        <v>35</v>
      </c>
      <c r="AG36" s="10">
        <v>34</v>
      </c>
    </row>
    <row r="37" spans="1:33" s="8" customFormat="1" ht="19.95" customHeight="1" x14ac:dyDescent="0.3">
      <c r="A37" s="6">
        <v>160812</v>
      </c>
      <c r="B37" s="6"/>
      <c r="C37" s="6"/>
      <c r="D37" s="6"/>
      <c r="E37" s="6"/>
      <c r="F37" s="6">
        <v>3</v>
      </c>
      <c r="G37" s="6">
        <v>2</v>
      </c>
      <c r="H37" s="6"/>
      <c r="I37" s="6"/>
      <c r="J37" s="6">
        <v>8</v>
      </c>
      <c r="K37" s="6">
        <v>11</v>
      </c>
      <c r="L37" s="6"/>
      <c r="M37" s="6">
        <v>9</v>
      </c>
      <c r="N37" s="6"/>
      <c r="O37" s="6"/>
      <c r="P37" s="6"/>
      <c r="Q37" s="6"/>
      <c r="R37" s="6"/>
      <c r="S37" s="6">
        <v>1</v>
      </c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7"/>
      <c r="AG37" s="10">
        <v>34</v>
      </c>
    </row>
    <row r="38" spans="1:33" s="8" customFormat="1" ht="19.95" customHeight="1" x14ac:dyDescent="0.3">
      <c r="A38" s="6">
        <v>160813</v>
      </c>
      <c r="B38" s="6"/>
      <c r="C38" s="6">
        <v>1</v>
      </c>
      <c r="D38" s="6"/>
      <c r="E38" s="6"/>
      <c r="F38" s="6">
        <v>1</v>
      </c>
      <c r="G38" s="6"/>
      <c r="H38" s="6"/>
      <c r="I38" s="6"/>
      <c r="J38" s="6">
        <v>2</v>
      </c>
      <c r="K38" s="6"/>
      <c r="L38" s="6"/>
      <c r="M38" s="6"/>
      <c r="N38" s="6"/>
      <c r="O38" s="6"/>
      <c r="P38" s="6">
        <v>1</v>
      </c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7"/>
      <c r="AG38" s="10">
        <v>5</v>
      </c>
    </row>
    <row r="39" spans="1:33" ht="69.75" customHeight="1" x14ac:dyDescent="0.3">
      <c r="A39" s="3">
        <v>170814</v>
      </c>
      <c r="C39" s="3">
        <v>2</v>
      </c>
      <c r="D39" s="3">
        <v>4</v>
      </c>
      <c r="F39" s="3">
        <v>2</v>
      </c>
      <c r="H39" s="3">
        <v>1</v>
      </c>
      <c r="J39" s="3">
        <v>1</v>
      </c>
      <c r="M39" s="3">
        <v>2</v>
      </c>
      <c r="Q39" s="3">
        <v>3</v>
      </c>
      <c r="AF39" s="4">
        <f t="shared" ref="AF39:AF42" si="1">SUM(C39:AE39)</f>
        <v>15</v>
      </c>
      <c r="AG39" s="10">
        <v>5</v>
      </c>
    </row>
    <row r="40" spans="1:33" ht="69.75" customHeight="1" x14ac:dyDescent="0.3">
      <c r="A40" s="3">
        <v>170815</v>
      </c>
      <c r="E40" s="3">
        <v>1</v>
      </c>
      <c r="L40" s="3">
        <v>6</v>
      </c>
      <c r="AF40" s="4">
        <f t="shared" si="1"/>
        <v>7</v>
      </c>
      <c r="AG40" s="10">
        <v>0</v>
      </c>
    </row>
    <row r="41" spans="1:33" s="8" customFormat="1" ht="19.95" customHeight="1" x14ac:dyDescent="0.3">
      <c r="A41" s="6">
        <v>160815</v>
      </c>
      <c r="B41" s="6"/>
      <c r="C41" s="6">
        <v>2</v>
      </c>
      <c r="D41" s="6">
        <v>1</v>
      </c>
      <c r="E41" s="6"/>
      <c r="F41" s="6">
        <v>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>
        <v>1</v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F41" s="7"/>
      <c r="AG41" s="10">
        <v>6</v>
      </c>
    </row>
    <row r="42" spans="1:33" ht="69.75" customHeight="1" x14ac:dyDescent="0.3">
      <c r="A42" s="3">
        <v>170816</v>
      </c>
      <c r="C42" s="3">
        <v>1</v>
      </c>
      <c r="G42" s="3">
        <v>1</v>
      </c>
      <c r="K42" s="3">
        <v>10</v>
      </c>
      <c r="AF42" s="4">
        <f t="shared" si="1"/>
        <v>12</v>
      </c>
      <c r="AG42" s="10">
        <v>33</v>
      </c>
    </row>
    <row r="43" spans="1:33" s="8" customFormat="1" ht="19.95" customHeight="1" x14ac:dyDescent="0.3">
      <c r="A43" s="6">
        <v>160816</v>
      </c>
      <c r="B43" s="6"/>
      <c r="C43" s="6">
        <v>2</v>
      </c>
      <c r="D43" s="6">
        <v>1</v>
      </c>
      <c r="E43" s="6"/>
      <c r="F43" s="6">
        <v>4</v>
      </c>
      <c r="G43" s="6">
        <v>1</v>
      </c>
      <c r="H43" s="6"/>
      <c r="I43" s="6"/>
      <c r="J43" s="6">
        <v>15</v>
      </c>
      <c r="K43" s="6">
        <v>1</v>
      </c>
      <c r="L43" s="6">
        <v>3</v>
      </c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7"/>
      <c r="AG43" s="10">
        <v>27</v>
      </c>
    </row>
    <row r="44" spans="1:33" s="8" customFormat="1" ht="19.95" customHeight="1" x14ac:dyDescent="0.3">
      <c r="A44" s="6">
        <v>160817</v>
      </c>
      <c r="B44" s="6"/>
      <c r="C44" s="6"/>
      <c r="D44" s="6">
        <v>2</v>
      </c>
      <c r="E44" s="6"/>
      <c r="F44" s="6"/>
      <c r="G44" s="6"/>
      <c r="H44" s="6"/>
      <c r="I44" s="6"/>
      <c r="J44" s="6">
        <v>1</v>
      </c>
      <c r="K44" s="6"/>
      <c r="L44" s="6">
        <v>1</v>
      </c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7"/>
      <c r="AG44" s="10">
        <v>4</v>
      </c>
    </row>
    <row r="45" spans="1:33" s="8" customFormat="1" ht="19.95" customHeight="1" x14ac:dyDescent="0.3">
      <c r="A45" s="6">
        <v>160818</v>
      </c>
      <c r="B45" s="6"/>
      <c r="C45" s="6"/>
      <c r="D45" s="6"/>
      <c r="E45" s="6"/>
      <c r="F45" s="6"/>
      <c r="G45" s="6">
        <v>1</v>
      </c>
      <c r="H45" s="6"/>
      <c r="I45" s="6"/>
      <c r="J45" s="6"/>
      <c r="K45" s="6"/>
      <c r="L45" s="6"/>
      <c r="M45" s="6"/>
      <c r="N45" s="6">
        <v>1</v>
      </c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7"/>
      <c r="AG45" s="10">
        <v>2</v>
      </c>
    </row>
    <row r="46" spans="1:33" ht="69.75" customHeight="1" x14ac:dyDescent="0.3">
      <c r="A46" s="3">
        <v>170819</v>
      </c>
      <c r="V46" s="3">
        <v>2</v>
      </c>
      <c r="AF46" s="4">
        <f t="shared" ref="AF46" si="2">SUM(C46:AE46)</f>
        <v>2</v>
      </c>
      <c r="AG46" s="10">
        <v>11</v>
      </c>
    </row>
    <row r="47" spans="1:33" s="8" customFormat="1" ht="19.95" customHeight="1" x14ac:dyDescent="0.3">
      <c r="A47" s="6">
        <v>160819</v>
      </c>
      <c r="B47" s="6"/>
      <c r="C47" s="6">
        <v>2</v>
      </c>
      <c r="D47" s="6"/>
      <c r="E47" s="6"/>
      <c r="F47" s="6"/>
      <c r="G47" s="6"/>
      <c r="H47" s="6"/>
      <c r="I47" s="6"/>
      <c r="J47" s="6">
        <v>1</v>
      </c>
      <c r="K47" s="6">
        <v>2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7"/>
      <c r="AG47" s="10">
        <v>5</v>
      </c>
    </row>
    <row r="48" spans="1:33" s="8" customFormat="1" ht="19.95" customHeight="1" x14ac:dyDescent="0.3">
      <c r="A48" s="6">
        <v>160820</v>
      </c>
      <c r="B48" s="6"/>
      <c r="C48" s="6">
        <v>2</v>
      </c>
      <c r="D48" s="6"/>
      <c r="E48" s="6"/>
      <c r="F48" s="6">
        <v>4</v>
      </c>
      <c r="G48" s="6">
        <v>1</v>
      </c>
      <c r="H48" s="6"/>
      <c r="I48" s="6"/>
      <c r="J48" s="6">
        <v>11</v>
      </c>
      <c r="K48" s="6"/>
      <c r="L48" s="6">
        <v>4</v>
      </c>
      <c r="M48" s="6"/>
      <c r="N48" s="6"/>
      <c r="O48" s="6"/>
      <c r="P48" s="6">
        <v>1</v>
      </c>
      <c r="Q48" s="6"/>
      <c r="R48" s="6"/>
      <c r="S48" s="6">
        <v>1</v>
      </c>
      <c r="T48" s="6"/>
      <c r="U48" s="6">
        <v>1</v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F48" s="7"/>
      <c r="AG48" s="10">
        <v>25</v>
      </c>
    </row>
    <row r="49" spans="1:33" s="8" customFormat="1" ht="19.95" customHeight="1" x14ac:dyDescent="0.3">
      <c r="A49" s="6">
        <v>160822</v>
      </c>
      <c r="B49" s="6"/>
      <c r="C49" s="6">
        <v>4</v>
      </c>
      <c r="D49" s="6"/>
      <c r="E49" s="6"/>
      <c r="F49" s="6"/>
      <c r="G49" s="6">
        <v>1</v>
      </c>
      <c r="H49" s="6"/>
      <c r="I49" s="6"/>
      <c r="J49" s="6"/>
      <c r="K49" s="6"/>
      <c r="L49" s="6"/>
      <c r="M49" s="6">
        <v>13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7"/>
      <c r="AG49" s="10">
        <v>18</v>
      </c>
    </row>
    <row r="50" spans="1:33" ht="69.75" customHeight="1" x14ac:dyDescent="0.3">
      <c r="A50" s="3">
        <v>170823</v>
      </c>
      <c r="D50" s="3">
        <v>4</v>
      </c>
      <c r="K50" s="3">
        <v>1</v>
      </c>
      <c r="L50" s="3">
        <v>3</v>
      </c>
      <c r="M50" s="3">
        <v>6</v>
      </c>
      <c r="AF50" s="4">
        <f t="shared" ref="AF50:AF74" si="3">SUM(C50:AE50)</f>
        <v>14</v>
      </c>
      <c r="AG50" s="10">
        <v>48</v>
      </c>
    </row>
    <row r="51" spans="1:33" s="8" customFormat="1" ht="19.95" customHeight="1" x14ac:dyDescent="0.3">
      <c r="A51" s="6">
        <v>160823</v>
      </c>
      <c r="B51" s="6"/>
      <c r="C51" s="6"/>
      <c r="D51" s="6"/>
      <c r="E51" s="6"/>
      <c r="F51" s="6"/>
      <c r="G51" s="6"/>
      <c r="H51" s="6"/>
      <c r="I51" s="6"/>
      <c r="J51" s="6"/>
      <c r="K51" s="6">
        <v>4</v>
      </c>
      <c r="L51" s="6">
        <v>1</v>
      </c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7"/>
      <c r="AG51" s="10">
        <v>5</v>
      </c>
    </row>
    <row r="52" spans="1:33" ht="69.75" customHeight="1" x14ac:dyDescent="0.3">
      <c r="A52" s="3">
        <v>170824</v>
      </c>
      <c r="F52" s="3">
        <v>11</v>
      </c>
      <c r="J52" s="3">
        <v>1</v>
      </c>
      <c r="L52" s="3">
        <v>13</v>
      </c>
      <c r="M52" s="3">
        <v>8</v>
      </c>
      <c r="Y52" s="3">
        <v>2</v>
      </c>
      <c r="AF52" s="4">
        <f t="shared" si="3"/>
        <v>35</v>
      </c>
      <c r="AG52" s="10">
        <v>9</v>
      </c>
    </row>
    <row r="53" spans="1:33" s="8" customFormat="1" ht="19.95" customHeight="1" x14ac:dyDescent="0.3">
      <c r="A53" s="6">
        <v>160824</v>
      </c>
      <c r="B53" s="6"/>
      <c r="C53" s="6"/>
      <c r="D53" s="6"/>
      <c r="E53" s="6"/>
      <c r="F53" s="6"/>
      <c r="G53" s="6">
        <v>2</v>
      </c>
      <c r="H53" s="6"/>
      <c r="I53" s="6"/>
      <c r="J53" s="6">
        <v>6</v>
      </c>
      <c r="K53" s="6"/>
      <c r="L53" s="6"/>
      <c r="M53" s="6"/>
      <c r="N53" s="6"/>
      <c r="O53" s="6"/>
      <c r="P53" s="6">
        <v>1</v>
      </c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7"/>
      <c r="AG53" s="10">
        <v>9</v>
      </c>
    </row>
    <row r="54" spans="1:33" ht="69.75" customHeight="1" x14ac:dyDescent="0.3">
      <c r="A54" s="3">
        <v>170825</v>
      </c>
      <c r="C54" s="3">
        <v>3</v>
      </c>
      <c r="D54" s="3">
        <v>4</v>
      </c>
      <c r="G54" s="3">
        <v>4</v>
      </c>
      <c r="H54" s="3">
        <v>1</v>
      </c>
      <c r="K54" s="3">
        <v>29</v>
      </c>
      <c r="L54" s="3">
        <v>8</v>
      </c>
      <c r="M54" s="3">
        <v>2</v>
      </c>
      <c r="V54" s="3">
        <v>1</v>
      </c>
      <c r="Y54" s="3">
        <v>2</v>
      </c>
      <c r="AF54" s="4">
        <f t="shared" si="3"/>
        <v>54</v>
      </c>
      <c r="AG54" s="10">
        <v>13</v>
      </c>
    </row>
    <row r="55" spans="1:33" s="8" customFormat="1" ht="19.95" customHeight="1" x14ac:dyDescent="0.3">
      <c r="A55" s="6">
        <v>160825</v>
      </c>
      <c r="B55" s="6"/>
      <c r="C55" s="6">
        <v>1</v>
      </c>
      <c r="D55" s="6"/>
      <c r="E55" s="6"/>
      <c r="F55" s="6">
        <v>1</v>
      </c>
      <c r="G55" s="6">
        <v>1</v>
      </c>
      <c r="H55" s="6"/>
      <c r="I55" s="6"/>
      <c r="J55" s="6">
        <v>2</v>
      </c>
      <c r="K55" s="6"/>
      <c r="L55" s="6">
        <v>2</v>
      </c>
      <c r="M55" s="6"/>
      <c r="N55" s="6"/>
      <c r="O55" s="6"/>
      <c r="P55" s="6">
        <v>5</v>
      </c>
      <c r="Q55" s="6"/>
      <c r="R55" s="6"/>
      <c r="S55" s="6">
        <v>1</v>
      </c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7"/>
      <c r="AG55" s="10">
        <v>13</v>
      </c>
    </row>
    <row r="56" spans="1:33" ht="69.75" customHeight="1" x14ac:dyDescent="0.3">
      <c r="A56" s="3">
        <v>170826</v>
      </c>
      <c r="C56" s="3">
        <v>2</v>
      </c>
      <c r="D56" s="3">
        <v>2</v>
      </c>
      <c r="F56" s="3">
        <v>7</v>
      </c>
      <c r="G56" s="3">
        <v>2</v>
      </c>
      <c r="H56" s="3">
        <v>1</v>
      </c>
      <c r="I56" s="3">
        <v>5</v>
      </c>
      <c r="L56" s="3">
        <v>6</v>
      </c>
      <c r="P56" s="3">
        <v>1</v>
      </c>
      <c r="Y56" s="3">
        <v>1</v>
      </c>
      <c r="AF56" s="4">
        <f t="shared" si="3"/>
        <v>27</v>
      </c>
      <c r="AG56" s="10">
        <v>0</v>
      </c>
    </row>
    <row r="57" spans="1:33" ht="69.75" customHeight="1" x14ac:dyDescent="0.3">
      <c r="A57" s="3">
        <v>170828</v>
      </c>
      <c r="C57" s="3">
        <v>1</v>
      </c>
      <c r="G57" s="3">
        <v>2</v>
      </c>
      <c r="J57" s="3">
        <v>12</v>
      </c>
      <c r="K57" s="3">
        <v>24</v>
      </c>
      <c r="L57" s="3">
        <v>23</v>
      </c>
      <c r="AF57" s="4">
        <f t="shared" si="3"/>
        <v>62</v>
      </c>
      <c r="AG57" s="10">
        <v>0</v>
      </c>
    </row>
    <row r="58" spans="1:33" ht="69.75" customHeight="1" x14ac:dyDescent="0.3">
      <c r="A58" s="3">
        <v>170829</v>
      </c>
      <c r="D58" s="3">
        <v>6</v>
      </c>
      <c r="K58" s="3">
        <v>1</v>
      </c>
      <c r="L58" s="3">
        <v>2</v>
      </c>
      <c r="AF58" s="4">
        <f t="shared" si="3"/>
        <v>9</v>
      </c>
      <c r="AG58" s="10">
        <v>30</v>
      </c>
    </row>
    <row r="59" spans="1:33" s="8" customFormat="1" ht="19.95" customHeight="1" x14ac:dyDescent="0.3">
      <c r="A59" s="6">
        <v>160829</v>
      </c>
      <c r="B59" s="6"/>
      <c r="C59" s="6">
        <v>1</v>
      </c>
      <c r="D59" s="6"/>
      <c r="E59" s="6"/>
      <c r="F59" s="6">
        <v>6</v>
      </c>
      <c r="G59" s="6"/>
      <c r="H59" s="6"/>
      <c r="I59" s="6"/>
      <c r="J59" s="6">
        <v>7</v>
      </c>
      <c r="K59" s="6"/>
      <c r="L59" s="6">
        <v>1</v>
      </c>
      <c r="M59" s="6">
        <v>13</v>
      </c>
      <c r="N59" s="6"/>
      <c r="O59" s="6"/>
      <c r="P59" s="6">
        <v>2</v>
      </c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7"/>
      <c r="AG59" s="10">
        <v>30</v>
      </c>
    </row>
    <row r="60" spans="1:33" ht="69.75" customHeight="1" x14ac:dyDescent="0.3">
      <c r="A60" s="3">
        <v>170830</v>
      </c>
      <c r="C60" s="3">
        <v>1</v>
      </c>
      <c r="D60" s="3">
        <v>2</v>
      </c>
      <c r="E60" s="3">
        <v>2</v>
      </c>
      <c r="AF60" s="4">
        <f t="shared" si="3"/>
        <v>5</v>
      </c>
      <c r="AG60" s="10">
        <v>13</v>
      </c>
    </row>
    <row r="61" spans="1:33" s="8" customFormat="1" ht="19.95" customHeight="1" x14ac:dyDescent="0.3">
      <c r="A61" s="6">
        <v>160830</v>
      </c>
      <c r="B61" s="6"/>
      <c r="C61" s="6">
        <v>2</v>
      </c>
      <c r="D61" s="6"/>
      <c r="E61" s="6"/>
      <c r="F61" s="6"/>
      <c r="G61" s="6"/>
      <c r="H61" s="6"/>
      <c r="I61" s="6"/>
      <c r="J61" s="6">
        <v>2</v>
      </c>
      <c r="K61" s="6">
        <v>6</v>
      </c>
      <c r="L61" s="6"/>
      <c r="M61" s="6"/>
      <c r="N61" s="6"/>
      <c r="O61" s="6"/>
      <c r="P61" s="6"/>
      <c r="Q61" s="6"/>
      <c r="R61" s="6"/>
      <c r="S61" s="6">
        <v>2</v>
      </c>
      <c r="T61" s="6"/>
      <c r="U61" s="6"/>
      <c r="V61" s="6"/>
      <c r="W61" s="6"/>
      <c r="X61" s="6">
        <v>1</v>
      </c>
      <c r="Y61" s="6"/>
      <c r="Z61" s="6"/>
      <c r="AA61" s="6"/>
      <c r="AB61" s="6"/>
      <c r="AC61" s="6"/>
      <c r="AD61" s="6"/>
      <c r="AE61" s="6"/>
      <c r="AF61" s="7"/>
      <c r="AG61" s="10">
        <v>13</v>
      </c>
    </row>
    <row r="62" spans="1:33" ht="69.75" customHeight="1" x14ac:dyDescent="0.3">
      <c r="A62" s="3">
        <v>170831</v>
      </c>
      <c r="D62" s="3">
        <v>4</v>
      </c>
      <c r="AF62" s="4">
        <f t="shared" si="3"/>
        <v>4</v>
      </c>
      <c r="AG62" s="10">
        <v>0</v>
      </c>
    </row>
    <row r="63" spans="1:33" ht="69.75" customHeight="1" x14ac:dyDescent="0.3">
      <c r="A63" s="1" t="s">
        <v>19</v>
      </c>
      <c r="AC63" s="3">
        <v>35</v>
      </c>
      <c r="AF63" s="4">
        <f t="shared" si="3"/>
        <v>35</v>
      </c>
      <c r="AG63" s="10">
        <v>13</v>
      </c>
    </row>
    <row r="64" spans="1:33" s="8" customFormat="1" ht="19.95" customHeight="1" x14ac:dyDescent="0.3">
      <c r="A64" s="6">
        <v>160831</v>
      </c>
      <c r="B64" s="6"/>
      <c r="C64" s="6">
        <v>2</v>
      </c>
      <c r="D64" s="6"/>
      <c r="E64" s="6"/>
      <c r="F64" s="6">
        <v>2</v>
      </c>
      <c r="G64" s="6"/>
      <c r="H64" s="6"/>
      <c r="I64" s="6"/>
      <c r="J64" s="6">
        <v>8</v>
      </c>
      <c r="K64" s="6"/>
      <c r="L64" s="6"/>
      <c r="M64" s="6"/>
      <c r="N64" s="6"/>
      <c r="O64" s="6"/>
      <c r="P64" s="6">
        <v>1</v>
      </c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7"/>
      <c r="AG64" s="10">
        <v>13</v>
      </c>
    </row>
    <row r="65" spans="1:33" ht="69.75" customHeight="1" x14ac:dyDescent="0.3">
      <c r="A65" s="3">
        <v>170901</v>
      </c>
      <c r="C65" s="3">
        <v>1</v>
      </c>
      <c r="D65" s="3">
        <v>1</v>
      </c>
      <c r="L65" s="3">
        <v>2</v>
      </c>
      <c r="AF65" s="4">
        <f t="shared" si="3"/>
        <v>4</v>
      </c>
      <c r="AG65" s="10">
        <v>0</v>
      </c>
    </row>
    <row r="66" spans="1:33" ht="69.75" customHeight="1" x14ac:dyDescent="0.3">
      <c r="A66" s="3">
        <v>170902</v>
      </c>
      <c r="K66" s="3">
        <v>10</v>
      </c>
      <c r="M66" s="3">
        <v>2</v>
      </c>
      <c r="AF66" s="4">
        <f t="shared" si="3"/>
        <v>12</v>
      </c>
      <c r="AG66" s="10">
        <v>0</v>
      </c>
    </row>
    <row r="67" spans="1:33" s="8" customFormat="1" ht="19.95" customHeight="1" x14ac:dyDescent="0.3">
      <c r="A67" s="6">
        <v>160903</v>
      </c>
      <c r="B67" s="6"/>
      <c r="C67" s="6"/>
      <c r="D67" s="6">
        <v>2</v>
      </c>
      <c r="E67" s="6"/>
      <c r="F67" s="6">
        <v>3</v>
      </c>
      <c r="G67" s="6">
        <v>3</v>
      </c>
      <c r="H67" s="6"/>
      <c r="I67" s="6"/>
      <c r="J67" s="6">
        <v>22</v>
      </c>
      <c r="K67" s="6">
        <v>2</v>
      </c>
      <c r="L67" s="6">
        <v>3</v>
      </c>
      <c r="M67" s="6">
        <v>18</v>
      </c>
      <c r="N67" s="6"/>
      <c r="O67" s="6"/>
      <c r="P67" s="6">
        <v>21</v>
      </c>
      <c r="Q67" s="6"/>
      <c r="R67" s="6"/>
      <c r="S67" s="6">
        <v>1</v>
      </c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7"/>
      <c r="AG67" s="10">
        <v>75</v>
      </c>
    </row>
    <row r="68" spans="1:33" ht="69.75" customHeight="1" x14ac:dyDescent="0.3">
      <c r="A68" s="3">
        <v>170904</v>
      </c>
      <c r="D68" s="3">
        <v>12</v>
      </c>
      <c r="K68" s="3">
        <v>15</v>
      </c>
      <c r="L68" s="3">
        <v>10</v>
      </c>
      <c r="M68" s="3">
        <v>1</v>
      </c>
      <c r="AF68" s="4">
        <f t="shared" si="3"/>
        <v>38</v>
      </c>
      <c r="AG68" s="10">
        <v>74</v>
      </c>
    </row>
    <row r="69" spans="1:33" ht="69.75" customHeight="1" x14ac:dyDescent="0.3">
      <c r="A69" s="3">
        <v>170905</v>
      </c>
      <c r="C69" s="3">
        <v>2</v>
      </c>
      <c r="D69" s="3">
        <v>4</v>
      </c>
      <c r="F69" s="3">
        <v>2</v>
      </c>
      <c r="G69" s="3">
        <v>3</v>
      </c>
      <c r="L69" s="3">
        <v>14</v>
      </c>
      <c r="M69" s="3">
        <v>3</v>
      </c>
      <c r="P69" s="3">
        <v>9</v>
      </c>
      <c r="Q69" s="3">
        <v>2</v>
      </c>
      <c r="W69" s="3">
        <v>1</v>
      </c>
      <c r="AA69" s="3">
        <v>1</v>
      </c>
      <c r="AF69" s="4">
        <f t="shared" si="3"/>
        <v>41</v>
      </c>
      <c r="AG69" s="10">
        <v>0</v>
      </c>
    </row>
    <row r="70" spans="1:33" ht="69.75" customHeight="1" x14ac:dyDescent="0.3">
      <c r="A70" s="1" t="s">
        <v>20</v>
      </c>
      <c r="AC70" s="3">
        <v>18</v>
      </c>
      <c r="AF70" s="4">
        <f t="shared" si="3"/>
        <v>18</v>
      </c>
      <c r="AG70" s="10">
        <v>4</v>
      </c>
    </row>
    <row r="71" spans="1:33" s="8" customFormat="1" ht="19.95" customHeight="1" x14ac:dyDescent="0.3">
      <c r="A71" s="6">
        <v>160905</v>
      </c>
      <c r="B71" s="6"/>
      <c r="C71" s="6"/>
      <c r="D71" s="6">
        <v>4</v>
      </c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7"/>
      <c r="AG71" s="10">
        <v>4</v>
      </c>
    </row>
    <row r="72" spans="1:33" ht="69.75" customHeight="1" x14ac:dyDescent="0.3">
      <c r="A72" s="3">
        <v>170906</v>
      </c>
      <c r="C72" s="3">
        <v>1</v>
      </c>
      <c r="F72" s="3">
        <v>3</v>
      </c>
      <c r="L72" s="3">
        <v>4</v>
      </c>
      <c r="Y72" s="3">
        <v>1</v>
      </c>
      <c r="AF72" s="4">
        <f t="shared" si="3"/>
        <v>9</v>
      </c>
      <c r="AG72" s="10">
        <v>23</v>
      </c>
    </row>
    <row r="73" spans="1:33" s="8" customFormat="1" ht="19.95" customHeight="1" x14ac:dyDescent="0.3">
      <c r="A73" s="6">
        <v>160906</v>
      </c>
      <c r="B73" s="6"/>
      <c r="C73" s="6">
        <v>2</v>
      </c>
      <c r="D73" s="6"/>
      <c r="E73" s="6"/>
      <c r="F73" s="6">
        <v>1</v>
      </c>
      <c r="G73" s="6"/>
      <c r="H73" s="6"/>
      <c r="I73" s="6"/>
      <c r="J73" s="6">
        <v>14</v>
      </c>
      <c r="K73" s="6">
        <v>1</v>
      </c>
      <c r="L73" s="6">
        <v>1</v>
      </c>
      <c r="M73" s="6"/>
      <c r="N73" s="6"/>
      <c r="O73" s="6"/>
      <c r="P73" s="6">
        <v>3</v>
      </c>
      <c r="Q73" s="6"/>
      <c r="R73" s="6"/>
      <c r="S73" s="6"/>
      <c r="T73" s="6"/>
      <c r="U73" s="6"/>
      <c r="V73" s="6"/>
      <c r="W73" s="6"/>
      <c r="X73" s="6">
        <v>1</v>
      </c>
      <c r="Y73" s="6"/>
      <c r="Z73" s="6"/>
      <c r="AA73" s="6"/>
      <c r="AB73" s="6"/>
      <c r="AC73" s="6"/>
      <c r="AD73" s="6"/>
      <c r="AE73" s="6"/>
      <c r="AF73" s="7"/>
      <c r="AG73" s="10">
        <v>23</v>
      </c>
    </row>
    <row r="74" spans="1:33" ht="69.75" customHeight="1" x14ac:dyDescent="0.3">
      <c r="A74" s="3">
        <v>170908</v>
      </c>
      <c r="D74" s="3">
        <v>7</v>
      </c>
      <c r="G74" s="3">
        <v>1</v>
      </c>
      <c r="J74" s="3">
        <v>5</v>
      </c>
      <c r="K74" s="3">
        <v>14</v>
      </c>
      <c r="L74" s="3">
        <v>6</v>
      </c>
      <c r="P74" s="3">
        <v>6</v>
      </c>
      <c r="AF74" s="4">
        <f t="shared" si="3"/>
        <v>39</v>
      </c>
      <c r="AG74" s="10">
        <v>7</v>
      </c>
    </row>
    <row r="75" spans="1:33" s="8" customFormat="1" ht="19.95" customHeight="1" x14ac:dyDescent="0.3">
      <c r="A75" s="6">
        <v>160909</v>
      </c>
      <c r="B75" s="6"/>
      <c r="C75" s="6">
        <v>1</v>
      </c>
      <c r="D75" s="6"/>
      <c r="E75" s="6"/>
      <c r="F75" s="6">
        <v>2</v>
      </c>
      <c r="G75" s="6"/>
      <c r="H75" s="6"/>
      <c r="I75" s="6"/>
      <c r="J75" s="6"/>
      <c r="K75" s="6"/>
      <c r="L75" s="6"/>
      <c r="M75" s="6"/>
      <c r="N75" s="6"/>
      <c r="O75" s="6"/>
      <c r="P75" s="6">
        <v>4</v>
      </c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7"/>
      <c r="AG75" s="10">
        <v>7</v>
      </c>
    </row>
    <row r="76" spans="1:33" s="8" customFormat="1" ht="19.95" customHeight="1" x14ac:dyDescent="0.3">
      <c r="A76" s="6">
        <v>160910</v>
      </c>
      <c r="B76" s="6"/>
      <c r="C76" s="6">
        <v>1</v>
      </c>
      <c r="D76" s="6">
        <v>2</v>
      </c>
      <c r="E76" s="6"/>
      <c r="F76" s="6"/>
      <c r="G76" s="6">
        <v>1</v>
      </c>
      <c r="H76" s="6"/>
      <c r="I76" s="6"/>
      <c r="J76" s="6">
        <v>6</v>
      </c>
      <c r="K76" s="6">
        <v>4</v>
      </c>
      <c r="L76" s="6">
        <v>2</v>
      </c>
      <c r="M76" s="6"/>
      <c r="N76" s="6"/>
      <c r="O76" s="6"/>
      <c r="P76" s="6">
        <v>8</v>
      </c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7"/>
      <c r="AG76" s="10">
        <v>24</v>
      </c>
    </row>
    <row r="77" spans="1:33" s="8" customFormat="1" ht="19.95" customHeight="1" x14ac:dyDescent="0.3">
      <c r="A77" s="6">
        <v>160912</v>
      </c>
      <c r="B77" s="6"/>
      <c r="C77" s="6"/>
      <c r="D77" s="6"/>
      <c r="E77" s="6"/>
      <c r="F77" s="6">
        <v>1</v>
      </c>
      <c r="G77" s="6"/>
      <c r="H77" s="6"/>
      <c r="I77" s="6"/>
      <c r="J77" s="6">
        <v>1</v>
      </c>
      <c r="K77" s="6">
        <v>3</v>
      </c>
      <c r="L77" s="6"/>
      <c r="M77" s="6">
        <v>34</v>
      </c>
      <c r="N77" s="6"/>
      <c r="O77" s="6"/>
      <c r="P77" s="6">
        <v>3</v>
      </c>
      <c r="Q77" s="6"/>
      <c r="R77" s="6"/>
      <c r="S77" s="6"/>
      <c r="T77" s="6"/>
      <c r="U77" s="6"/>
      <c r="V77" s="6"/>
      <c r="W77" s="6"/>
      <c r="X77" s="6">
        <v>1</v>
      </c>
      <c r="Y77" s="6"/>
      <c r="Z77" s="6"/>
      <c r="AA77" s="6"/>
      <c r="AB77" s="6"/>
      <c r="AC77" s="6"/>
      <c r="AD77" s="6"/>
      <c r="AE77" s="6"/>
      <c r="AF77" s="7"/>
      <c r="AG77" s="10">
        <v>43</v>
      </c>
    </row>
    <row r="78" spans="1:33" s="8" customFormat="1" ht="19.95" customHeight="1" x14ac:dyDescent="0.3">
      <c r="A78" s="6">
        <v>160913</v>
      </c>
      <c r="B78" s="6"/>
      <c r="C78" s="6"/>
      <c r="D78" s="6"/>
      <c r="E78" s="6"/>
      <c r="F78" s="6"/>
      <c r="G78" s="6">
        <v>1</v>
      </c>
      <c r="H78" s="6"/>
      <c r="I78" s="6"/>
      <c r="J78" s="6">
        <v>20</v>
      </c>
      <c r="K78" s="6">
        <v>2</v>
      </c>
      <c r="L78" s="6">
        <v>2</v>
      </c>
      <c r="M78" s="6">
        <v>1</v>
      </c>
      <c r="N78" s="6"/>
      <c r="O78" s="6"/>
      <c r="P78" s="6">
        <v>13</v>
      </c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7"/>
      <c r="AG78" s="10">
        <v>39</v>
      </c>
    </row>
    <row r="79" spans="1:33" s="8" customFormat="1" ht="19.95" customHeight="1" x14ac:dyDescent="0.3">
      <c r="A79" s="6">
        <v>160915</v>
      </c>
      <c r="B79" s="6"/>
      <c r="C79" s="6">
        <v>1</v>
      </c>
      <c r="D79" s="6"/>
      <c r="E79" s="6"/>
      <c r="F79" s="6">
        <v>2</v>
      </c>
      <c r="G79" s="6">
        <v>2</v>
      </c>
      <c r="H79" s="6"/>
      <c r="I79" s="6"/>
      <c r="J79" s="6">
        <v>2</v>
      </c>
      <c r="K79" s="6"/>
      <c r="L79" s="6"/>
      <c r="M79" s="6"/>
      <c r="N79" s="6"/>
      <c r="O79" s="6"/>
      <c r="P79" s="6">
        <v>8</v>
      </c>
      <c r="Q79" s="6"/>
      <c r="R79" s="6"/>
      <c r="S79" s="6">
        <v>1</v>
      </c>
      <c r="T79" s="6"/>
      <c r="U79" s="6"/>
      <c r="V79" s="6"/>
      <c r="W79" s="6"/>
      <c r="X79" s="6">
        <v>1</v>
      </c>
      <c r="Y79" s="6"/>
      <c r="Z79" s="6"/>
      <c r="AA79" s="6"/>
      <c r="AB79" s="6"/>
      <c r="AC79" s="6"/>
      <c r="AD79" s="6"/>
      <c r="AE79" s="6"/>
      <c r="AF79" s="7"/>
      <c r="AG79" s="10">
        <v>17</v>
      </c>
    </row>
    <row r="80" spans="1:33" ht="69.75" customHeight="1" x14ac:dyDescent="0.3">
      <c r="A80" s="3">
        <v>170916</v>
      </c>
      <c r="D80" s="3">
        <v>6</v>
      </c>
      <c r="H80" s="3">
        <v>2</v>
      </c>
      <c r="K80" s="3">
        <v>5</v>
      </c>
      <c r="L80" s="3">
        <v>3</v>
      </c>
      <c r="R80" s="3">
        <v>7</v>
      </c>
      <c r="AF80" s="4">
        <f t="shared" ref="AF80:AF98" si="4">SUM(C80:AE80)</f>
        <v>23</v>
      </c>
      <c r="AG80" s="10">
        <v>123</v>
      </c>
    </row>
    <row r="81" spans="1:33" ht="69.75" customHeight="1" x14ac:dyDescent="0.3">
      <c r="A81" s="3">
        <v>170917</v>
      </c>
      <c r="C81" s="3">
        <v>3</v>
      </c>
      <c r="D81" s="3">
        <v>5</v>
      </c>
      <c r="F81" s="3">
        <v>4</v>
      </c>
      <c r="G81" s="3">
        <v>4</v>
      </c>
      <c r="J81" s="3">
        <v>1</v>
      </c>
      <c r="L81" s="3">
        <v>30</v>
      </c>
      <c r="M81" s="3">
        <v>8</v>
      </c>
      <c r="P81" s="3">
        <v>6</v>
      </c>
      <c r="Y81" s="3">
        <v>1</v>
      </c>
      <c r="Z81" s="3">
        <v>2</v>
      </c>
      <c r="AA81" s="3">
        <v>1</v>
      </c>
      <c r="AF81" s="4">
        <f t="shared" si="4"/>
        <v>65</v>
      </c>
      <c r="AG81" s="10">
        <v>36</v>
      </c>
    </row>
    <row r="82" spans="1:33" s="8" customFormat="1" ht="19.95" customHeight="1" x14ac:dyDescent="0.3">
      <c r="A82" s="6">
        <v>160917</v>
      </c>
      <c r="B82" s="6"/>
      <c r="C82" s="6">
        <v>2</v>
      </c>
      <c r="D82" s="6">
        <v>1</v>
      </c>
      <c r="E82" s="6"/>
      <c r="F82" s="6">
        <v>2</v>
      </c>
      <c r="G82" s="6">
        <v>2</v>
      </c>
      <c r="H82" s="6"/>
      <c r="I82" s="6"/>
      <c r="J82" s="6">
        <v>7</v>
      </c>
      <c r="K82" s="6">
        <v>4</v>
      </c>
      <c r="L82" s="6">
        <v>1</v>
      </c>
      <c r="M82" s="6"/>
      <c r="N82" s="6"/>
      <c r="O82" s="6"/>
      <c r="P82" s="6">
        <v>17</v>
      </c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7"/>
      <c r="AG82" s="10">
        <v>36</v>
      </c>
    </row>
    <row r="83" spans="1:33" ht="69.75" customHeight="1" x14ac:dyDescent="0.3">
      <c r="A83" s="3">
        <v>170918</v>
      </c>
      <c r="G83" s="3">
        <v>1</v>
      </c>
      <c r="J83" s="3">
        <v>1</v>
      </c>
      <c r="K83" s="3">
        <f>18+14</f>
        <v>32</v>
      </c>
      <c r="L83" s="3">
        <v>13</v>
      </c>
      <c r="M83" s="3">
        <v>1</v>
      </c>
      <c r="P83" s="3">
        <v>7</v>
      </c>
      <c r="W83" s="3">
        <v>1</v>
      </c>
      <c r="Z83" s="3">
        <v>1</v>
      </c>
      <c r="AA83" s="3">
        <v>1</v>
      </c>
      <c r="AC83" s="3">
        <v>8</v>
      </c>
      <c r="AF83" s="4">
        <f t="shared" si="4"/>
        <v>66</v>
      </c>
      <c r="AG83" s="10">
        <v>7</v>
      </c>
    </row>
    <row r="84" spans="1:33" s="8" customFormat="1" ht="19.95" customHeight="1" x14ac:dyDescent="0.3">
      <c r="A84" s="6">
        <v>160919</v>
      </c>
      <c r="B84" s="6"/>
      <c r="C84" s="6"/>
      <c r="D84" s="6"/>
      <c r="E84" s="6"/>
      <c r="F84" s="6"/>
      <c r="G84" s="6"/>
      <c r="H84" s="6"/>
      <c r="I84" s="6"/>
      <c r="J84" s="6">
        <v>3</v>
      </c>
      <c r="K84" s="6"/>
      <c r="L84" s="6"/>
      <c r="M84" s="6"/>
      <c r="N84" s="6"/>
      <c r="O84" s="6"/>
      <c r="P84" s="6">
        <v>4</v>
      </c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7"/>
      <c r="AG84" s="10">
        <v>7</v>
      </c>
    </row>
    <row r="85" spans="1:33" ht="69.75" customHeight="1" x14ac:dyDescent="0.3">
      <c r="A85" s="3">
        <v>170922</v>
      </c>
      <c r="C85" s="3">
        <v>3</v>
      </c>
      <c r="D85" s="3">
        <v>10</v>
      </c>
      <c r="F85" s="3">
        <v>10</v>
      </c>
      <c r="G85" s="3">
        <v>5</v>
      </c>
      <c r="H85" s="3">
        <v>2</v>
      </c>
      <c r="K85" s="3">
        <v>8</v>
      </c>
      <c r="L85" s="3">
        <v>16</v>
      </c>
      <c r="M85" s="3">
        <v>8</v>
      </c>
      <c r="O85" s="3">
        <v>20</v>
      </c>
      <c r="P85" s="3">
        <v>3</v>
      </c>
      <c r="Z85" s="3">
        <v>5</v>
      </c>
      <c r="AA85" s="3">
        <v>2</v>
      </c>
      <c r="AF85" s="4">
        <f t="shared" si="4"/>
        <v>92</v>
      </c>
      <c r="AG85" s="10">
        <v>0</v>
      </c>
    </row>
    <row r="86" spans="1:33" ht="69.75" customHeight="1" x14ac:dyDescent="0.3">
      <c r="A86" s="3">
        <v>170923</v>
      </c>
      <c r="D86" s="3">
        <v>13</v>
      </c>
      <c r="I86" s="3">
        <v>10</v>
      </c>
      <c r="K86" s="3">
        <v>16</v>
      </c>
      <c r="L86" s="3">
        <v>4</v>
      </c>
      <c r="M86" s="3">
        <v>2</v>
      </c>
      <c r="Z86" s="3">
        <v>2</v>
      </c>
      <c r="AA86" s="3">
        <v>2</v>
      </c>
      <c r="AF86" s="4">
        <f t="shared" si="4"/>
        <v>49</v>
      </c>
      <c r="AG86" s="10">
        <v>0</v>
      </c>
    </row>
    <row r="87" spans="1:33" ht="69.75" customHeight="1" x14ac:dyDescent="0.3">
      <c r="A87" s="1" t="s">
        <v>21</v>
      </c>
      <c r="AC87" s="3">
        <v>100</v>
      </c>
      <c r="AD87" s="3">
        <v>30</v>
      </c>
      <c r="AF87" s="4">
        <f t="shared" si="4"/>
        <v>130</v>
      </c>
      <c r="AG87" s="10">
        <v>50</v>
      </c>
    </row>
    <row r="88" spans="1:33" s="8" customFormat="1" ht="19.95" customHeight="1" x14ac:dyDescent="0.3">
      <c r="A88" s="6">
        <v>160924</v>
      </c>
      <c r="B88" s="6"/>
      <c r="C88" s="6">
        <v>2</v>
      </c>
      <c r="D88" s="6"/>
      <c r="E88" s="6"/>
      <c r="F88" s="6">
        <v>5</v>
      </c>
      <c r="G88" s="6">
        <v>1</v>
      </c>
      <c r="H88" s="6"/>
      <c r="I88" s="6"/>
      <c r="J88" s="6">
        <v>12</v>
      </c>
      <c r="K88" s="6">
        <v>3</v>
      </c>
      <c r="L88" s="6">
        <v>1</v>
      </c>
      <c r="M88" s="6"/>
      <c r="N88" s="6"/>
      <c r="O88" s="6"/>
      <c r="P88" s="6">
        <v>25</v>
      </c>
      <c r="Q88" s="6"/>
      <c r="R88" s="6"/>
      <c r="S88" s="6">
        <v>1</v>
      </c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7"/>
      <c r="AG88" s="10">
        <v>50</v>
      </c>
    </row>
    <row r="89" spans="1:33" ht="69.75" customHeight="1" x14ac:dyDescent="0.3">
      <c r="A89" s="3">
        <v>170926</v>
      </c>
      <c r="F89" s="3">
        <v>1</v>
      </c>
      <c r="J89" s="3">
        <v>9</v>
      </c>
      <c r="K89" s="3">
        <v>29</v>
      </c>
      <c r="L89" s="3">
        <v>42</v>
      </c>
      <c r="P89" s="3">
        <v>10</v>
      </c>
      <c r="AF89" s="4">
        <f t="shared" si="4"/>
        <v>91</v>
      </c>
      <c r="AG89" s="10">
        <v>2</v>
      </c>
    </row>
    <row r="90" spans="1:33" s="8" customFormat="1" ht="19.95" customHeight="1" x14ac:dyDescent="0.3">
      <c r="A90" s="6">
        <v>160926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>
        <v>2</v>
      </c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7"/>
      <c r="AG90" s="10">
        <v>2</v>
      </c>
    </row>
    <row r="91" spans="1:33" ht="69.75" customHeight="1" x14ac:dyDescent="0.3">
      <c r="A91" s="3">
        <v>170928</v>
      </c>
      <c r="C91" s="3">
        <v>2</v>
      </c>
      <c r="F91" s="3">
        <v>7</v>
      </c>
      <c r="K91" s="3">
        <v>5</v>
      </c>
      <c r="L91" s="3">
        <v>10</v>
      </c>
      <c r="M91" s="3">
        <v>7</v>
      </c>
      <c r="Z91" s="3">
        <v>1</v>
      </c>
      <c r="AF91" s="4">
        <f t="shared" si="4"/>
        <v>32</v>
      </c>
      <c r="AG91" s="10">
        <v>0</v>
      </c>
    </row>
    <row r="92" spans="1:33" s="8" customFormat="1" ht="19.95" customHeight="1" x14ac:dyDescent="0.3">
      <c r="A92" s="6">
        <v>161001</v>
      </c>
      <c r="B92" s="6"/>
      <c r="C92" s="6">
        <v>3</v>
      </c>
      <c r="D92" s="6"/>
      <c r="E92" s="6"/>
      <c r="F92" s="6">
        <v>6</v>
      </c>
      <c r="G92" s="6">
        <v>2</v>
      </c>
      <c r="H92" s="6"/>
      <c r="I92" s="6"/>
      <c r="J92" s="6">
        <v>11</v>
      </c>
      <c r="K92" s="6">
        <v>44</v>
      </c>
      <c r="L92" s="6">
        <v>7</v>
      </c>
      <c r="M92" s="6">
        <v>37</v>
      </c>
      <c r="N92" s="6"/>
      <c r="O92" s="6"/>
      <c r="P92" s="6">
        <v>61</v>
      </c>
      <c r="Q92" s="6"/>
      <c r="R92" s="6"/>
      <c r="S92" s="6">
        <v>77</v>
      </c>
      <c r="T92" s="6"/>
      <c r="U92" s="6">
        <v>2</v>
      </c>
      <c r="V92" s="6"/>
      <c r="W92" s="6"/>
      <c r="X92" s="6">
        <v>2</v>
      </c>
      <c r="Y92" s="6"/>
      <c r="Z92" s="6"/>
      <c r="AA92" s="6"/>
      <c r="AB92" s="6"/>
      <c r="AC92" s="6"/>
      <c r="AD92" s="6"/>
      <c r="AE92" s="6"/>
      <c r="AF92" s="7"/>
      <c r="AG92" s="10">
        <v>252</v>
      </c>
    </row>
    <row r="93" spans="1:33" ht="69.75" customHeight="1" x14ac:dyDescent="0.3">
      <c r="A93" s="3">
        <v>171002</v>
      </c>
      <c r="K93" s="3">
        <v>28</v>
      </c>
      <c r="L93" s="3">
        <v>2</v>
      </c>
      <c r="Z93" s="3">
        <v>1</v>
      </c>
      <c r="AF93" s="4">
        <f t="shared" si="4"/>
        <v>31</v>
      </c>
      <c r="AG93" s="10">
        <v>252</v>
      </c>
    </row>
    <row r="94" spans="1:33" ht="69.75" customHeight="1" x14ac:dyDescent="0.3">
      <c r="A94" s="3">
        <v>171005</v>
      </c>
      <c r="K94" s="3">
        <v>31</v>
      </c>
      <c r="L94" s="3">
        <v>5</v>
      </c>
      <c r="AF94" s="4">
        <f t="shared" si="4"/>
        <v>36</v>
      </c>
      <c r="AG94" s="10">
        <v>0</v>
      </c>
    </row>
    <row r="95" spans="1:33" s="8" customFormat="1" ht="19.95" customHeight="1" x14ac:dyDescent="0.3">
      <c r="A95" s="6">
        <v>161006</v>
      </c>
      <c r="B95" s="6"/>
      <c r="C95" s="6">
        <v>4</v>
      </c>
      <c r="D95" s="6">
        <v>14</v>
      </c>
      <c r="E95" s="6"/>
      <c r="F95" s="6">
        <v>16</v>
      </c>
      <c r="G95" s="6">
        <v>3</v>
      </c>
      <c r="H95" s="6"/>
      <c r="I95" s="6"/>
      <c r="J95" s="6">
        <v>40</v>
      </c>
      <c r="K95" s="6"/>
      <c r="L95" s="6">
        <v>2</v>
      </c>
      <c r="M95" s="6"/>
      <c r="N95" s="6">
        <v>1</v>
      </c>
      <c r="O95" s="6"/>
      <c r="P95" s="6">
        <v>39</v>
      </c>
      <c r="Q95" s="6"/>
      <c r="R95" s="6"/>
      <c r="S95" s="6">
        <v>201</v>
      </c>
      <c r="T95" s="6"/>
      <c r="U95" s="6">
        <v>3</v>
      </c>
      <c r="V95" s="6"/>
      <c r="W95" s="6"/>
      <c r="X95" s="6">
        <v>11</v>
      </c>
      <c r="Y95" s="6"/>
      <c r="Z95" s="6"/>
      <c r="AA95" s="6"/>
      <c r="AB95" s="6"/>
      <c r="AC95" s="6"/>
      <c r="AD95" s="6"/>
      <c r="AE95" s="6"/>
      <c r="AF95" s="7"/>
      <c r="AG95" s="10">
        <v>334</v>
      </c>
    </row>
    <row r="96" spans="1:33" ht="69.75" customHeight="1" x14ac:dyDescent="0.3">
      <c r="A96" s="3">
        <v>171007</v>
      </c>
      <c r="F96" s="3">
        <v>17</v>
      </c>
      <c r="G96" s="3">
        <v>5</v>
      </c>
      <c r="I96" s="3">
        <v>20</v>
      </c>
      <c r="K96" s="3">
        <f>43+36</f>
        <v>79</v>
      </c>
      <c r="L96" s="3">
        <v>39</v>
      </c>
      <c r="M96" s="3">
        <v>11</v>
      </c>
      <c r="V96" s="3">
        <v>5</v>
      </c>
      <c r="W96" s="3">
        <v>3</v>
      </c>
      <c r="Z96" s="3">
        <v>8</v>
      </c>
      <c r="AA96" s="3">
        <v>11</v>
      </c>
      <c r="AF96" s="4">
        <f t="shared" si="4"/>
        <v>198</v>
      </c>
      <c r="AG96" s="10">
        <v>334</v>
      </c>
    </row>
    <row r="97" spans="1:33" ht="69.75" customHeight="1" x14ac:dyDescent="0.3">
      <c r="A97" s="3">
        <v>171012</v>
      </c>
      <c r="D97" s="3">
        <v>4</v>
      </c>
      <c r="K97" s="3">
        <v>75</v>
      </c>
      <c r="T97" s="3">
        <v>28</v>
      </c>
      <c r="AF97" s="4">
        <f t="shared" ref="AF97" si="5">SUM(C97:AE97)</f>
        <v>107</v>
      </c>
      <c r="AG97" s="10">
        <v>0</v>
      </c>
    </row>
    <row r="98" spans="1:33" ht="69.75" customHeight="1" x14ac:dyDescent="0.3">
      <c r="A98" s="3">
        <v>171028</v>
      </c>
      <c r="I98" s="3">
        <v>4</v>
      </c>
      <c r="AF98" s="4">
        <f t="shared" si="4"/>
        <v>4</v>
      </c>
      <c r="AG98" s="10">
        <v>0</v>
      </c>
    </row>
    <row r="99" spans="1:33" ht="69.75" customHeight="1" x14ac:dyDescent="0.3">
      <c r="A99" s="3">
        <v>171028</v>
      </c>
      <c r="I99" s="3">
        <v>10</v>
      </c>
      <c r="AF99" s="4">
        <f t="shared" ref="AF99" si="6">SUM(C99:AE99)</f>
        <v>10</v>
      </c>
      <c r="AG99" s="10">
        <v>0</v>
      </c>
    </row>
    <row r="100" spans="1:33" ht="69.75" customHeight="1" x14ac:dyDescent="0.3">
      <c r="A100" s="5" t="s">
        <v>22</v>
      </c>
      <c r="B100" s="5"/>
      <c r="C100" s="4">
        <f>C2+C3+C4+C5+C6+C8+C11+C17+C19+C21+C23+C25+C27+C31+C34+C36+C39+C40+C42+C46+C50+C52+C54+C56+C57+C58+C60+C62+C63+C65+C66+C68+C69+C70+C72+C74+C80+C81+C83+C85+C86+C87+C89+C91+C93+C94+C96+C98</f>
        <v>43</v>
      </c>
      <c r="D100" s="4">
        <f t="shared" ref="D100:X100" si="7">D2+D3+D4+D5+D6+D8+D11+D17+D19+D21+D23+D25+D27+D31+D34+D36+D39+D40+D42+D46+D50+D52+D54+D56+D57+D58+D60+D62+D63+D65+D66+D68+D69+D70+D72+D74+D80+D81+D83+D85+D86+D87+D89+D91+D93+D94+D96+D98</f>
        <v>97</v>
      </c>
      <c r="E100" s="4">
        <f t="shared" si="7"/>
        <v>4</v>
      </c>
      <c r="F100" s="4">
        <f t="shared" si="7"/>
        <v>87</v>
      </c>
      <c r="G100" s="4">
        <f t="shared" si="7"/>
        <v>42</v>
      </c>
      <c r="H100" s="4">
        <f t="shared" si="7"/>
        <v>8</v>
      </c>
      <c r="I100" s="4">
        <f>I2+I3+I4+I5+I6+I8+I11+I17+I19+I21+I23+I25+I27+I31+I34+I36+I39+I40+I42+I46+I50+I52+I54+I56+I57+I58+I60+I62+I63+I65+I66+I68+I69+I70+I72+I74+I80+I81+I83+I85+I86+I87+I89+I91+I93+I94+I96+I98+I99</f>
        <v>64</v>
      </c>
      <c r="J100" s="4">
        <f t="shared" si="7"/>
        <v>31</v>
      </c>
      <c r="K100" s="4">
        <f t="shared" si="7"/>
        <v>347</v>
      </c>
      <c r="L100" s="4">
        <f t="shared" si="7"/>
        <v>285</v>
      </c>
      <c r="M100" s="4">
        <f t="shared" si="7"/>
        <v>66</v>
      </c>
      <c r="N100" s="4">
        <f t="shared" si="7"/>
        <v>0</v>
      </c>
      <c r="O100" s="4">
        <f t="shared" si="7"/>
        <v>24</v>
      </c>
      <c r="P100" s="4">
        <f t="shared" si="7"/>
        <v>42</v>
      </c>
      <c r="Q100" s="4">
        <f t="shared" si="7"/>
        <v>5</v>
      </c>
      <c r="R100" s="4">
        <f t="shared" si="7"/>
        <v>7</v>
      </c>
      <c r="S100" s="4">
        <f t="shared" si="7"/>
        <v>0</v>
      </c>
      <c r="T100" s="4">
        <f t="shared" si="7"/>
        <v>0</v>
      </c>
      <c r="U100" s="4">
        <f t="shared" si="7"/>
        <v>0</v>
      </c>
      <c r="V100" s="4">
        <f t="shared" si="7"/>
        <v>8</v>
      </c>
      <c r="W100" s="4">
        <f t="shared" si="7"/>
        <v>7</v>
      </c>
      <c r="X100" s="4">
        <f t="shared" si="7"/>
        <v>0</v>
      </c>
      <c r="Y100" s="4">
        <f t="shared" ref="Y100" si="8">Y2+Y3+Y4+Y5+Y6+Y8+Y11+Y17+Y19+Y21+Y23+Y25+Y27+Y31+Y34+Y36+Y39+Y40+Y42+Y46+Y50+Y52+Y54+Y56+Y57+Y58+Y60+Y62+Y63+Y65+Y66+Y68+Y69+Y70+Y72+Y74+Y80+Y81+Y83+Y85+Y86+Y87+Y89+Y91+Y93+Y94+Y96+Y98</f>
        <v>8</v>
      </c>
      <c r="Z100" s="4">
        <f t="shared" ref="Z100" si="9">Z2+Z3+Z4+Z5+Z6+Z8+Z11+Z17+Z19+Z21+Z23+Z25+Z27+Z31+Z34+Z36+Z39+Z40+Z42+Z46+Z50+Z52+Z54+Z56+Z57+Z58+Z60+Z62+Z63+Z65+Z66+Z68+Z69+Z70+Z72+Z74+Z80+Z81+Z83+Z85+Z86+Z87+Z89+Z91+Z93+Z94+Z96+Z98</f>
        <v>20</v>
      </c>
      <c r="AA100" s="4">
        <f t="shared" ref="AA100" si="10">AA2+AA3+AA4+AA5+AA6+AA8+AA11+AA17+AA19+AA21+AA23+AA25+AA27+AA31+AA34+AA36+AA39+AA40+AA42+AA46+AA50+AA52+AA54+AA56+AA57+AA58+AA60+AA62+AA63+AA65+AA66+AA68+AA69+AA70+AA72+AA74+AA80+AA81+AA83+AA85+AA86+AA87+AA89+AA91+AA93+AA94+AA96+AA98</f>
        <v>19</v>
      </c>
      <c r="AB100" s="4">
        <f t="shared" ref="AB100" si="11">AB2+AB3+AB4+AB5+AB6+AB8+AB11+AB17+AB19+AB21+AB23+AB25+AB27+AB31+AB34+AB36+AB39+AB40+AB42+AB46+AB50+AB52+AB54+AB56+AB57+AB58+AB60+AB62+AB63+AB65+AB66+AB68+AB69+AB70+AB72+AB74+AB80+AB81+AB83+AB85+AB86+AB87+AB89+AB91+AB93+AB94+AB96+AB98</f>
        <v>20</v>
      </c>
      <c r="AC100" s="4">
        <f t="shared" ref="AC100" si="12">AC2+AC3+AC4+AC5+AC6+AC8+AC11+AC17+AC19+AC21+AC23+AC25+AC27+AC31+AC34+AC36+AC39+AC40+AC42+AC46+AC50+AC52+AC54+AC56+AC57+AC58+AC60+AC62+AC63+AC65+AC66+AC68+AC69+AC70+AC72+AC74+AC80+AC81+AC83+AC85+AC86+AC87+AC89+AC91+AC93+AC94+AC96+AC98</f>
        <v>161</v>
      </c>
      <c r="AD100" s="4">
        <f t="shared" ref="AD100" si="13">AD2+AD3+AD4+AD5+AD6+AD8+AD11+AD17+AD19+AD21+AD23+AD25+AD27+AD31+AD34+AD36+AD39+AD40+AD42+AD46+AD50+AD52+AD54+AD56+AD57+AD58+AD60+AD62+AD63+AD65+AD66+AD68+AD69+AD70+AD72+AD74+AD80+AD81+AD83+AD85+AD86+AD87+AD89+AD91+AD93+AD94+AD96+AD98</f>
        <v>30</v>
      </c>
      <c r="AE100" s="4"/>
      <c r="AF100" s="4">
        <f>SUM(AF2:AF99)</f>
        <v>1532</v>
      </c>
      <c r="AG100" s="10">
        <v>1256</v>
      </c>
    </row>
    <row r="101" spans="1:33" s="11" customFormat="1" ht="69.75" customHeight="1" x14ac:dyDescent="0.3">
      <c r="A101" s="9" t="s">
        <v>23</v>
      </c>
      <c r="B101" s="9"/>
      <c r="C101" s="10">
        <v>55</v>
      </c>
      <c r="D101" s="10">
        <v>27</v>
      </c>
      <c r="E101" s="10">
        <v>0</v>
      </c>
      <c r="F101" s="10">
        <v>91</v>
      </c>
      <c r="G101" s="10">
        <v>34</v>
      </c>
      <c r="H101" s="10">
        <v>0</v>
      </c>
      <c r="I101" s="10">
        <v>0</v>
      </c>
      <c r="J101" s="10">
        <v>221</v>
      </c>
      <c r="K101" s="10">
        <v>124</v>
      </c>
      <c r="L101" s="10">
        <v>37</v>
      </c>
      <c r="M101" s="10">
        <v>132</v>
      </c>
      <c r="N101" s="10">
        <v>4</v>
      </c>
      <c r="O101" s="10">
        <v>0</v>
      </c>
      <c r="P101" s="10">
        <v>218</v>
      </c>
      <c r="Q101" s="10">
        <v>0</v>
      </c>
      <c r="R101" s="10">
        <v>0</v>
      </c>
      <c r="S101" s="10">
        <v>289</v>
      </c>
      <c r="T101" s="10">
        <v>0</v>
      </c>
      <c r="U101" s="10">
        <v>7</v>
      </c>
      <c r="V101" s="10">
        <v>0</v>
      </c>
      <c r="W101" s="10">
        <v>0</v>
      </c>
      <c r="X101" s="10">
        <v>17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/>
      <c r="AF101" s="10">
        <f>SUM(A101:AD101)</f>
        <v>1256</v>
      </c>
      <c r="AG101" s="10">
        <v>1256</v>
      </c>
    </row>
    <row r="102" spans="1:33" s="11" customFormat="1" ht="69.75" customHeight="1" x14ac:dyDescent="0.3">
      <c r="A102" s="9" t="s">
        <v>40</v>
      </c>
      <c r="B102" s="9"/>
      <c r="C102" s="10">
        <f>C100-C101</f>
        <v>-12</v>
      </c>
      <c r="D102" s="10">
        <f t="shared" ref="D102:AF102" si="14">D100-D101</f>
        <v>70</v>
      </c>
      <c r="E102" s="10">
        <f t="shared" si="14"/>
        <v>4</v>
      </c>
      <c r="F102" s="10">
        <f t="shared" si="14"/>
        <v>-4</v>
      </c>
      <c r="G102" s="10">
        <f t="shared" si="14"/>
        <v>8</v>
      </c>
      <c r="H102" s="10">
        <f t="shared" si="14"/>
        <v>8</v>
      </c>
      <c r="I102" s="10">
        <f t="shared" si="14"/>
        <v>64</v>
      </c>
      <c r="J102" s="10">
        <f t="shared" si="14"/>
        <v>-190</v>
      </c>
      <c r="K102" s="10">
        <f t="shared" si="14"/>
        <v>223</v>
      </c>
      <c r="L102" s="10">
        <f t="shared" si="14"/>
        <v>248</v>
      </c>
      <c r="M102" s="10">
        <f t="shared" si="14"/>
        <v>-66</v>
      </c>
      <c r="N102" s="10">
        <f t="shared" si="14"/>
        <v>-4</v>
      </c>
      <c r="O102" s="10">
        <f t="shared" si="14"/>
        <v>24</v>
      </c>
      <c r="P102" s="10">
        <f t="shared" si="14"/>
        <v>-176</v>
      </c>
      <c r="Q102" s="10">
        <f t="shared" si="14"/>
        <v>5</v>
      </c>
      <c r="R102" s="10">
        <f t="shared" si="14"/>
        <v>7</v>
      </c>
      <c r="S102" s="10">
        <f>AC100-S101</f>
        <v>-128</v>
      </c>
      <c r="T102" s="10">
        <f t="shared" si="14"/>
        <v>0</v>
      </c>
      <c r="U102" s="10">
        <f t="shared" si="14"/>
        <v>-7</v>
      </c>
      <c r="V102" s="10">
        <f t="shared" si="14"/>
        <v>8</v>
      </c>
      <c r="W102" s="10">
        <f t="shared" si="14"/>
        <v>7</v>
      </c>
      <c r="X102" s="10">
        <f t="shared" si="14"/>
        <v>-17</v>
      </c>
      <c r="Y102" s="10">
        <f t="shared" si="14"/>
        <v>8</v>
      </c>
      <c r="Z102" s="10">
        <f t="shared" si="14"/>
        <v>20</v>
      </c>
      <c r="AA102" s="10">
        <f t="shared" si="14"/>
        <v>19</v>
      </c>
      <c r="AB102" s="10">
        <f t="shared" si="14"/>
        <v>20</v>
      </c>
      <c r="AC102" s="10">
        <f t="shared" si="14"/>
        <v>161</v>
      </c>
      <c r="AD102" s="10">
        <f t="shared" si="14"/>
        <v>30</v>
      </c>
      <c r="AE102" s="10">
        <f t="shared" si="14"/>
        <v>0</v>
      </c>
      <c r="AF102" s="10">
        <f t="shared" si="14"/>
        <v>276</v>
      </c>
      <c r="AG102" s="10"/>
    </row>
    <row r="103" spans="1:33" ht="69.75" customHeight="1" x14ac:dyDescent="0.3">
      <c r="A103" s="1" t="s">
        <v>0</v>
      </c>
      <c r="B103" s="1"/>
      <c r="C103" s="1" t="s">
        <v>5</v>
      </c>
      <c r="D103" s="1" t="s">
        <v>6</v>
      </c>
      <c r="E103" s="1" t="s">
        <v>24</v>
      </c>
      <c r="F103" s="1" t="s">
        <v>7</v>
      </c>
      <c r="G103" s="1" t="s">
        <v>8</v>
      </c>
      <c r="H103" s="1" t="s">
        <v>26</v>
      </c>
      <c r="I103" s="1" t="s">
        <v>27</v>
      </c>
      <c r="J103" s="1" t="s">
        <v>9</v>
      </c>
      <c r="K103" s="1" t="s">
        <v>10</v>
      </c>
      <c r="L103" s="1" t="s">
        <v>11</v>
      </c>
      <c r="M103" s="1" t="s">
        <v>12</v>
      </c>
      <c r="N103" s="1" t="s">
        <v>13</v>
      </c>
      <c r="O103" s="1" t="s">
        <v>35</v>
      </c>
      <c r="P103" s="1" t="s">
        <v>14</v>
      </c>
      <c r="Q103" s="1" t="s">
        <v>36</v>
      </c>
      <c r="R103" s="1" t="s">
        <v>38</v>
      </c>
      <c r="S103" s="1" t="s">
        <v>15</v>
      </c>
      <c r="T103" s="1" t="s">
        <v>2</v>
      </c>
      <c r="U103" s="1" t="s">
        <v>16</v>
      </c>
      <c r="V103" s="1" t="s">
        <v>37</v>
      </c>
      <c r="W103" s="1" t="s">
        <v>34</v>
      </c>
      <c r="X103" s="1" t="s">
        <v>17</v>
      </c>
      <c r="Y103" s="1" t="s">
        <v>31</v>
      </c>
      <c r="Z103" s="1" t="s">
        <v>32</v>
      </c>
      <c r="AA103" s="1" t="s">
        <v>33</v>
      </c>
      <c r="AB103" s="1" t="s">
        <v>28</v>
      </c>
      <c r="AC103" s="1" t="s">
        <v>29</v>
      </c>
      <c r="AD103" s="1" t="s">
        <v>30</v>
      </c>
      <c r="AE103" s="1" t="s">
        <v>2</v>
      </c>
      <c r="AF103" s="2" t="s">
        <v>18</v>
      </c>
      <c r="AG103" s="12" t="s">
        <v>25</v>
      </c>
    </row>
  </sheetData>
  <pageMargins left="0.7" right="0.7" top="0.75" bottom="0.75" header="0.3" footer="0.3"/>
  <pageSetup scale="38" fitToHeight="0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2016</vt:lpstr>
      <vt:lpstr>2017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Roice Nelson</dc:creator>
  <cp:lastModifiedBy>rnelson</cp:lastModifiedBy>
  <cp:lastPrinted>2017-10-27T16:11:27Z</cp:lastPrinted>
  <dcterms:created xsi:type="dcterms:W3CDTF">2016-10-28T23:01:59Z</dcterms:created>
  <dcterms:modified xsi:type="dcterms:W3CDTF">2017-12-03T05:58:26Z</dcterms:modified>
</cp:coreProperties>
</file>